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4280" windowHeight="70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M7" i="1" l="1"/>
  <c r="AM47" i="1"/>
  <c r="AM57" i="1"/>
  <c r="AM77" i="1"/>
  <c r="AM87" i="1"/>
  <c r="AM134" i="1"/>
  <c r="AM137" i="1"/>
  <c r="AM145" i="1"/>
  <c r="AF145" i="1"/>
  <c r="AF137" i="1"/>
  <c r="AF134" i="1"/>
  <c r="AF87" i="1"/>
  <c r="AF77" i="1"/>
  <c r="AF57" i="1"/>
  <c r="AF47" i="1"/>
  <c r="AF7" i="1"/>
  <c r="AD145" i="1"/>
  <c r="AD137" i="1"/>
  <c r="AB134" i="1"/>
  <c r="AD134" i="1"/>
  <c r="AD110" i="1"/>
  <c r="AD87" i="1"/>
  <c r="AD57" i="1"/>
  <c r="AD47" i="1"/>
  <c r="AD7" i="1"/>
  <c r="AB145" i="1"/>
  <c r="AB137" i="1"/>
  <c r="AB87" i="1"/>
  <c r="AB57" i="1"/>
  <c r="AB47" i="1"/>
  <c r="AB7" i="1"/>
  <c r="V6" i="1" l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O145" i="1"/>
  <c r="O141" i="1"/>
  <c r="O140" i="1"/>
  <c r="O138" i="1"/>
  <c r="O137" i="1"/>
  <c r="O134" i="1"/>
  <c r="O125" i="1"/>
  <c r="O127" i="1"/>
  <c r="O124" i="1"/>
  <c r="O116" i="1"/>
  <c r="O109" i="1"/>
  <c r="O104" i="1" l="1"/>
  <c r="O87" i="1"/>
  <c r="O77" i="1"/>
  <c r="O68" i="1"/>
  <c r="O58" i="1"/>
  <c r="O57" i="1"/>
  <c r="O47" i="1"/>
  <c r="O41" i="1"/>
  <c r="O38" i="1"/>
  <c r="O7" i="1"/>
  <c r="M145" i="1" l="1"/>
  <c r="M141" i="1"/>
  <c r="M140" i="1"/>
  <c r="M138" i="1"/>
  <c r="M137" i="1"/>
  <c r="M134" i="1"/>
  <c r="M127" i="1"/>
  <c r="M125" i="1"/>
  <c r="M124" i="1"/>
  <c r="M109" i="1"/>
  <c r="M107" i="1"/>
  <c r="M104" i="1"/>
  <c r="M77" i="1"/>
  <c r="M68" i="1"/>
  <c r="M57" i="1"/>
  <c r="M47" i="1"/>
  <c r="M7" i="1"/>
  <c r="M41" i="1"/>
  <c r="M38" i="1"/>
  <c r="Q68" i="1" l="1"/>
  <c r="H68" i="1" l="1"/>
  <c r="F68" i="1" l="1"/>
  <c r="H137" i="1" l="1"/>
  <c r="H140" i="1"/>
  <c r="BL8" i="1" l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108" i="1"/>
  <c r="BL109" i="1"/>
  <c r="BL110" i="1"/>
  <c r="BL111" i="1"/>
  <c r="BL112" i="1"/>
  <c r="BL113" i="1"/>
  <c r="BL114" i="1"/>
  <c r="BL115" i="1"/>
  <c r="BL116" i="1"/>
  <c r="BL117" i="1"/>
  <c r="BL118" i="1"/>
  <c r="BL119" i="1"/>
  <c r="BL120" i="1"/>
  <c r="BL121" i="1"/>
  <c r="BL122" i="1"/>
  <c r="BL123" i="1"/>
  <c r="BL124" i="1"/>
  <c r="BL125" i="1"/>
  <c r="BL126" i="1"/>
  <c r="BL127" i="1"/>
  <c r="BL128" i="1"/>
  <c r="BL129" i="1"/>
  <c r="BL130" i="1"/>
  <c r="BL131" i="1"/>
  <c r="BL132" i="1"/>
  <c r="BL133" i="1"/>
  <c r="BL134" i="1"/>
  <c r="BL135" i="1"/>
  <c r="BL136" i="1"/>
  <c r="BL137" i="1"/>
  <c r="BL138" i="1"/>
  <c r="BL139" i="1"/>
  <c r="BL140" i="1"/>
  <c r="BL141" i="1"/>
  <c r="BL142" i="1"/>
  <c r="BL143" i="1"/>
  <c r="BL144" i="1"/>
  <c r="BL145" i="1"/>
  <c r="BL146" i="1"/>
  <c r="BL7" i="1"/>
  <c r="BL3" i="1" s="1"/>
  <c r="AR8" i="1"/>
  <c r="AY8" i="1" s="1"/>
  <c r="AT8" i="1"/>
  <c r="AZ8" i="1" s="1"/>
  <c r="AQ10" i="1"/>
  <c r="AX10" i="1" s="1"/>
  <c r="AT10" i="1"/>
  <c r="AZ10" i="1" s="1"/>
  <c r="AQ11" i="1"/>
  <c r="AX11" i="1" s="1"/>
  <c r="AT11" i="1"/>
  <c r="AZ11" i="1" s="1"/>
  <c r="AQ12" i="1"/>
  <c r="AX12" i="1" s="1"/>
  <c r="AT12" i="1"/>
  <c r="AZ12" i="1" s="1"/>
  <c r="AQ13" i="1"/>
  <c r="AX13" i="1" s="1"/>
  <c r="AT13" i="1"/>
  <c r="AZ13" i="1" s="1"/>
  <c r="AQ19" i="1"/>
  <c r="AX19" i="1" s="1"/>
  <c r="AQ22" i="1"/>
  <c r="AX22" i="1" s="1"/>
  <c r="AT22" i="1"/>
  <c r="AZ22" i="1" s="1"/>
  <c r="AQ23" i="1"/>
  <c r="AX23" i="1" s="1"/>
  <c r="AT23" i="1"/>
  <c r="AZ23" i="1" s="1"/>
  <c r="AQ24" i="1"/>
  <c r="AX24" i="1" s="1"/>
  <c r="AT24" i="1"/>
  <c r="AZ24" i="1" s="1"/>
  <c r="AQ25" i="1"/>
  <c r="AX25" i="1" s="1"/>
  <c r="AT25" i="1"/>
  <c r="AZ25" i="1" s="1"/>
  <c r="AQ26" i="1"/>
  <c r="AX26" i="1" s="1"/>
  <c r="AT26" i="1"/>
  <c r="AZ26" i="1" s="1"/>
  <c r="AQ27" i="1"/>
  <c r="AX27" i="1" s="1"/>
  <c r="AT27" i="1"/>
  <c r="AZ27" i="1" s="1"/>
  <c r="AQ28" i="1"/>
  <c r="AX28" i="1" s="1"/>
  <c r="AT28" i="1"/>
  <c r="AZ28" i="1" s="1"/>
  <c r="AQ29" i="1"/>
  <c r="AX29" i="1" s="1"/>
  <c r="AT29" i="1"/>
  <c r="AZ29" i="1" s="1"/>
  <c r="AQ31" i="1"/>
  <c r="AX31" i="1" s="1"/>
  <c r="AT31" i="1"/>
  <c r="AZ31" i="1" s="1"/>
  <c r="AQ32" i="1"/>
  <c r="AX32" i="1" s="1"/>
  <c r="AT32" i="1"/>
  <c r="AZ32" i="1" s="1"/>
  <c r="AQ35" i="1"/>
  <c r="AX35" i="1" s="1"/>
  <c r="AT35" i="1"/>
  <c r="AZ35" i="1" s="1"/>
  <c r="AT36" i="1"/>
  <c r="AZ36" i="1" s="1"/>
  <c r="AQ39" i="1"/>
  <c r="AX39" i="1" s="1"/>
  <c r="AT39" i="1"/>
  <c r="AZ39" i="1" s="1"/>
  <c r="AQ42" i="1"/>
  <c r="AX42" i="1" s="1"/>
  <c r="AT42" i="1"/>
  <c r="AZ42" i="1" s="1"/>
  <c r="AT45" i="1"/>
  <c r="AZ45" i="1" s="1"/>
  <c r="AT47" i="1"/>
  <c r="AZ47" i="1" s="1"/>
  <c r="AQ49" i="1"/>
  <c r="AX49" i="1" s="1"/>
  <c r="AQ50" i="1"/>
  <c r="AX50" i="1" s="1"/>
  <c r="AT50" i="1"/>
  <c r="AZ50" i="1" s="1"/>
  <c r="AQ52" i="1"/>
  <c r="AX52" i="1" s="1"/>
  <c r="AT52" i="1"/>
  <c r="AZ52" i="1" s="1"/>
  <c r="AQ54" i="1"/>
  <c r="AX54" i="1" s="1"/>
  <c r="AT54" i="1"/>
  <c r="AZ54" i="1" s="1"/>
  <c r="AQ55" i="1"/>
  <c r="AX55" i="1" s="1"/>
  <c r="AT55" i="1"/>
  <c r="AZ55" i="1" s="1"/>
  <c r="AQ57" i="1"/>
  <c r="AX57" i="1" s="1"/>
  <c r="AT57" i="1"/>
  <c r="AZ57" i="1" s="1"/>
  <c r="AQ59" i="1"/>
  <c r="AX59" i="1" s="1"/>
  <c r="AT59" i="1"/>
  <c r="AZ59" i="1" s="1"/>
  <c r="AQ60" i="1"/>
  <c r="AX60" i="1" s="1"/>
  <c r="AT60" i="1"/>
  <c r="AZ60" i="1" s="1"/>
  <c r="AQ62" i="1"/>
  <c r="AX62" i="1" s="1"/>
  <c r="AQ68" i="1"/>
  <c r="AX68" i="1" s="1"/>
  <c r="AQ71" i="1"/>
  <c r="AX71" i="1" s="1"/>
  <c r="AT71" i="1"/>
  <c r="AZ71" i="1" s="1"/>
  <c r="AQ72" i="1"/>
  <c r="AX72" i="1" s="1"/>
  <c r="AT72" i="1"/>
  <c r="AZ72" i="1" s="1"/>
  <c r="AQ73" i="1"/>
  <c r="AX73" i="1" s="1"/>
  <c r="AT73" i="1"/>
  <c r="AZ73" i="1" s="1"/>
  <c r="AQ74" i="1"/>
  <c r="AX74" i="1" s="1"/>
  <c r="AT74" i="1"/>
  <c r="AZ74" i="1" s="1"/>
  <c r="AQ79" i="1"/>
  <c r="AX79" i="1" s="1"/>
  <c r="AT79" i="1"/>
  <c r="AZ79" i="1" s="1"/>
  <c r="AQ80" i="1"/>
  <c r="AX80" i="1" s="1"/>
  <c r="AT80" i="1"/>
  <c r="AZ80" i="1" s="1"/>
  <c r="AQ83" i="1"/>
  <c r="AX83" i="1" s="1"/>
  <c r="AT83" i="1"/>
  <c r="AZ83" i="1" s="1"/>
  <c r="AQ85" i="1"/>
  <c r="AX85" i="1" s="1"/>
  <c r="AT85" i="1"/>
  <c r="AZ85" i="1" s="1"/>
  <c r="AT87" i="1"/>
  <c r="AZ87" i="1" s="1"/>
  <c r="AQ88" i="1"/>
  <c r="AX88" i="1" s="1"/>
  <c r="AT88" i="1"/>
  <c r="AZ88" i="1" s="1"/>
  <c r="AQ89" i="1"/>
  <c r="AX89" i="1" s="1"/>
  <c r="AT89" i="1"/>
  <c r="AZ89" i="1" s="1"/>
  <c r="AQ91" i="1"/>
  <c r="AX91" i="1" s="1"/>
  <c r="AT91" i="1"/>
  <c r="AZ91" i="1" s="1"/>
  <c r="AQ92" i="1"/>
  <c r="AX92" i="1" s="1"/>
  <c r="AT92" i="1"/>
  <c r="AZ92" i="1" s="1"/>
  <c r="AT95" i="1"/>
  <c r="AZ95" i="1" s="1"/>
  <c r="AQ97" i="1"/>
  <c r="AX97" i="1" s="1"/>
  <c r="AT97" i="1"/>
  <c r="AZ97" i="1" s="1"/>
  <c r="AQ98" i="1"/>
  <c r="AX98" i="1" s="1"/>
  <c r="AT98" i="1"/>
  <c r="AZ98" i="1" s="1"/>
  <c r="AQ100" i="1"/>
  <c r="AX100" i="1" s="1"/>
  <c r="AT100" i="1"/>
  <c r="AZ100" i="1" s="1"/>
  <c r="AQ103" i="1"/>
  <c r="AX103" i="1" s="1"/>
  <c r="AT103" i="1"/>
  <c r="AZ103" i="1" s="1"/>
  <c r="AQ106" i="1"/>
  <c r="AX106" i="1" s="1"/>
  <c r="AT106" i="1"/>
  <c r="AZ106" i="1" s="1"/>
  <c r="AQ111" i="1"/>
  <c r="AT111" i="1"/>
  <c r="AZ111" i="1" s="1"/>
  <c r="AQ113" i="1"/>
  <c r="AX113" i="1" s="1"/>
  <c r="AT113" i="1"/>
  <c r="AZ113" i="1" s="1"/>
  <c r="AQ114" i="1"/>
  <c r="AX114" i="1" s="1"/>
  <c r="AT114" i="1"/>
  <c r="AZ114" i="1" s="1"/>
  <c r="AQ117" i="1"/>
  <c r="AX117" i="1" s="1"/>
  <c r="AT117" i="1"/>
  <c r="AZ117" i="1" s="1"/>
  <c r="AQ118" i="1"/>
  <c r="AX118" i="1" s="1"/>
  <c r="AT118" i="1"/>
  <c r="AZ118" i="1" s="1"/>
  <c r="AQ119" i="1"/>
  <c r="AX119" i="1" s="1"/>
  <c r="AT119" i="1"/>
  <c r="AZ119" i="1" s="1"/>
  <c r="AQ120" i="1"/>
  <c r="AX120" i="1" s="1"/>
  <c r="AT120" i="1"/>
  <c r="AZ120" i="1" s="1"/>
  <c r="AQ121" i="1"/>
  <c r="AX121" i="1" s="1"/>
  <c r="AT121" i="1"/>
  <c r="AZ121" i="1" s="1"/>
  <c r="AQ123" i="1"/>
  <c r="AX123" i="1" s="1"/>
  <c r="AT123" i="1"/>
  <c r="AZ123" i="1" s="1"/>
  <c r="AQ125" i="1"/>
  <c r="AX125" i="1" s="1"/>
  <c r="AQ126" i="1"/>
  <c r="AX126" i="1" s="1"/>
  <c r="AT126" i="1"/>
  <c r="AZ126" i="1" s="1"/>
  <c r="AT131" i="1"/>
  <c r="AZ131" i="1" s="1"/>
  <c r="AQ133" i="1"/>
  <c r="AX133" i="1" s="1"/>
  <c r="AQ134" i="1"/>
  <c r="AX134" i="1" s="1"/>
  <c r="AT134" i="1"/>
  <c r="AZ134" i="1" s="1"/>
  <c r="AQ135" i="1"/>
  <c r="AT135" i="1"/>
  <c r="AZ135" i="1" s="1"/>
  <c r="AQ137" i="1"/>
  <c r="AX137" i="1" s="1"/>
  <c r="AT137" i="1"/>
  <c r="AZ137" i="1" s="1"/>
  <c r="AQ138" i="1"/>
  <c r="AX138" i="1" s="1"/>
  <c r="AQ139" i="1"/>
  <c r="AX139" i="1" s="1"/>
  <c r="AT139" i="1"/>
  <c r="AZ139" i="1" s="1"/>
  <c r="AT145" i="1"/>
  <c r="AZ145" i="1" s="1"/>
  <c r="AT7" i="1"/>
  <c r="AZ7" i="1" s="1"/>
  <c r="AQ7" i="1"/>
  <c r="AX7" i="1" s="1"/>
  <c r="AN10" i="1"/>
  <c r="AN11" i="1"/>
  <c r="AN12" i="1"/>
  <c r="AN13" i="1"/>
  <c r="AN22" i="1"/>
  <c r="AN23" i="1"/>
  <c r="AN24" i="1"/>
  <c r="AN25" i="1"/>
  <c r="AN26" i="1"/>
  <c r="AN27" i="1"/>
  <c r="AN28" i="1"/>
  <c r="AN29" i="1"/>
  <c r="AN31" i="1"/>
  <c r="AN32" i="1"/>
  <c r="AN35" i="1"/>
  <c r="AN36" i="1"/>
  <c r="AN39" i="1"/>
  <c r="AN42" i="1"/>
  <c r="AN45" i="1"/>
  <c r="AN47" i="1"/>
  <c r="AN50" i="1"/>
  <c r="AN52" i="1"/>
  <c r="AN54" i="1"/>
  <c r="AN55" i="1"/>
  <c r="AN57" i="1"/>
  <c r="AN59" i="1"/>
  <c r="AN60" i="1"/>
  <c r="AN71" i="1"/>
  <c r="AN72" i="1"/>
  <c r="AN73" i="1"/>
  <c r="AN74" i="1"/>
  <c r="AN79" i="1"/>
  <c r="AN80" i="1"/>
  <c r="AN83" i="1"/>
  <c r="AN85" i="1"/>
  <c r="AN87" i="1"/>
  <c r="AN88" i="1"/>
  <c r="AN89" i="1"/>
  <c r="AN91" i="1"/>
  <c r="AN92" i="1"/>
  <c r="AN95" i="1"/>
  <c r="AN97" i="1"/>
  <c r="AN98" i="1"/>
  <c r="AN100" i="1"/>
  <c r="AN103" i="1"/>
  <c r="AN106" i="1"/>
  <c r="AN111" i="1"/>
  <c r="AN113" i="1"/>
  <c r="AN114" i="1"/>
  <c r="AN117" i="1"/>
  <c r="AN118" i="1"/>
  <c r="AN119" i="1"/>
  <c r="AN120" i="1"/>
  <c r="AN121" i="1"/>
  <c r="AN123" i="1"/>
  <c r="AN126" i="1"/>
  <c r="AN131" i="1"/>
  <c r="AN134" i="1"/>
  <c r="AN135" i="1"/>
  <c r="AN137" i="1"/>
  <c r="AN139" i="1"/>
  <c r="AN145" i="1"/>
  <c r="AN7" i="1"/>
  <c r="AN8" i="1"/>
  <c r="AM14" i="1"/>
  <c r="AM15" i="1"/>
  <c r="AM16" i="1"/>
  <c r="AM17" i="1"/>
  <c r="AT17" i="1" s="1"/>
  <c r="AZ17" i="1" s="1"/>
  <c r="AM18" i="1"/>
  <c r="AM19" i="1"/>
  <c r="AM20" i="1"/>
  <c r="AM21" i="1"/>
  <c r="AT21" i="1" s="1"/>
  <c r="AZ21" i="1" s="1"/>
  <c r="AM30" i="1"/>
  <c r="AN30" i="1" s="1"/>
  <c r="AM33" i="1"/>
  <c r="AT33" i="1" s="1"/>
  <c r="AZ33" i="1" s="1"/>
  <c r="AM34" i="1"/>
  <c r="AM37" i="1"/>
  <c r="AT37" i="1" s="1"/>
  <c r="AZ37" i="1" s="1"/>
  <c r="AM38" i="1"/>
  <c r="AM40" i="1"/>
  <c r="AM41" i="1"/>
  <c r="AM43" i="1"/>
  <c r="AM44" i="1"/>
  <c r="AN44" i="1" s="1"/>
  <c r="AM46" i="1"/>
  <c r="AN46" i="1" s="1"/>
  <c r="AM48" i="1"/>
  <c r="AM49" i="1"/>
  <c r="AT49" i="1" s="1"/>
  <c r="AZ49" i="1" s="1"/>
  <c r="AM51" i="1"/>
  <c r="AM53" i="1"/>
  <c r="AT53" i="1" s="1"/>
  <c r="AZ53" i="1" s="1"/>
  <c r="AM56" i="1"/>
  <c r="AM58" i="1"/>
  <c r="AM61" i="1"/>
  <c r="AT61" i="1" s="1"/>
  <c r="AZ61" i="1" s="1"/>
  <c r="AM62" i="1"/>
  <c r="AN62" i="1" s="1"/>
  <c r="AM63" i="1"/>
  <c r="AM64" i="1"/>
  <c r="AM65" i="1"/>
  <c r="AT65" i="1" s="1"/>
  <c r="AZ65" i="1" s="1"/>
  <c r="AM66" i="1"/>
  <c r="AM67" i="1"/>
  <c r="AM68" i="1"/>
  <c r="AM69" i="1"/>
  <c r="AT69" i="1" s="1"/>
  <c r="AZ69" i="1" s="1"/>
  <c r="AM70" i="1"/>
  <c r="AM75" i="1"/>
  <c r="AM76" i="1"/>
  <c r="AT77" i="1"/>
  <c r="AZ77" i="1" s="1"/>
  <c r="AM78" i="1"/>
  <c r="AM81" i="1"/>
  <c r="AN81" i="1" s="1"/>
  <c r="AM82" i="1"/>
  <c r="AM84" i="1"/>
  <c r="AM86" i="1"/>
  <c r="AM90" i="1"/>
  <c r="AM93" i="1"/>
  <c r="AT93" i="1" s="1"/>
  <c r="AZ93" i="1" s="1"/>
  <c r="AM94" i="1"/>
  <c r="AN94" i="1" s="1"/>
  <c r="AM96" i="1"/>
  <c r="AM99" i="1"/>
  <c r="AM101" i="1"/>
  <c r="AN101" i="1" s="1"/>
  <c r="AM102" i="1"/>
  <c r="AM104" i="1"/>
  <c r="AM105" i="1"/>
  <c r="AM107" i="1"/>
  <c r="AM108" i="1"/>
  <c r="AN108" i="1" s="1"/>
  <c r="AM109" i="1"/>
  <c r="AT109" i="1" s="1"/>
  <c r="AZ109" i="1" s="1"/>
  <c r="AM110" i="1"/>
  <c r="AN110" i="1" s="1"/>
  <c r="AM112" i="1"/>
  <c r="AN112" i="1" s="1"/>
  <c r="AM115" i="1"/>
  <c r="AN115" i="1" s="1"/>
  <c r="AM116" i="1"/>
  <c r="AN116" i="1" s="1"/>
  <c r="AM122" i="1"/>
  <c r="AN122" i="1" s="1"/>
  <c r="AM124" i="1"/>
  <c r="AN124" i="1" s="1"/>
  <c r="AM125" i="1"/>
  <c r="AN125" i="1" s="1"/>
  <c r="AM127" i="1"/>
  <c r="AN127" i="1" s="1"/>
  <c r="AM128" i="1"/>
  <c r="AN128" i="1" s="1"/>
  <c r="AM129" i="1"/>
  <c r="AT129" i="1" s="1"/>
  <c r="AZ129" i="1" s="1"/>
  <c r="AM130" i="1"/>
  <c r="AN130" i="1" s="1"/>
  <c r="AM132" i="1"/>
  <c r="AN132" i="1" s="1"/>
  <c r="AM133" i="1"/>
  <c r="AN133" i="1" s="1"/>
  <c r="AM136" i="1"/>
  <c r="AN136" i="1" s="1"/>
  <c r="AM138" i="1"/>
  <c r="AN138" i="1" s="1"/>
  <c r="AM140" i="1"/>
  <c r="AN140" i="1" s="1"/>
  <c r="AM141" i="1"/>
  <c r="AN141" i="1" s="1"/>
  <c r="AM142" i="1"/>
  <c r="AN142" i="1" s="1"/>
  <c r="AM143" i="1"/>
  <c r="AN143" i="1" s="1"/>
  <c r="AM144" i="1"/>
  <c r="AN144" i="1" s="1"/>
  <c r="AM146" i="1"/>
  <c r="AN146" i="1" s="1"/>
  <c r="AM9" i="1"/>
  <c r="AT9" i="1" s="1"/>
  <c r="AZ9" i="1" s="1"/>
  <c r="AG146" i="1"/>
  <c r="AG144" i="1"/>
  <c r="AG143" i="1"/>
  <c r="AG142" i="1"/>
  <c r="AG141" i="1"/>
  <c r="AG140" i="1"/>
  <c r="AG138" i="1"/>
  <c r="AG136" i="1"/>
  <c r="AG133" i="1"/>
  <c r="AG132" i="1"/>
  <c r="AG130" i="1"/>
  <c r="AG129" i="1"/>
  <c r="AG128" i="1"/>
  <c r="AG127" i="1"/>
  <c r="AG125" i="1"/>
  <c r="AG124" i="1"/>
  <c r="AG122" i="1"/>
  <c r="AG116" i="1"/>
  <c r="AG115" i="1"/>
  <c r="AG112" i="1"/>
  <c r="AG110" i="1"/>
  <c r="AG109" i="1"/>
  <c r="AG108" i="1"/>
  <c r="AG107" i="1"/>
  <c r="AG105" i="1"/>
  <c r="AG104" i="1"/>
  <c r="AG102" i="1"/>
  <c r="AG101" i="1"/>
  <c r="AG99" i="1"/>
  <c r="AG96" i="1"/>
  <c r="AG94" i="1"/>
  <c r="AG93" i="1"/>
  <c r="AG90" i="1"/>
  <c r="AG86" i="1"/>
  <c r="AG82" i="1"/>
  <c r="AG81" i="1"/>
  <c r="AG78" i="1"/>
  <c r="AG77" i="1"/>
  <c r="AG76" i="1"/>
  <c r="AG75" i="1"/>
  <c r="AG70" i="1"/>
  <c r="AG69" i="1"/>
  <c r="AG68" i="1"/>
  <c r="AG67" i="1"/>
  <c r="AG66" i="1"/>
  <c r="AG65" i="1"/>
  <c r="AG64" i="1"/>
  <c r="AG63" i="1"/>
  <c r="AG61" i="1"/>
  <c r="AG56" i="1"/>
  <c r="AG53" i="1"/>
  <c r="AG51" i="1"/>
  <c r="AG49" i="1"/>
  <c r="AG48" i="1"/>
  <c r="AG46" i="1"/>
  <c r="AG44" i="1"/>
  <c r="AG43" i="1"/>
  <c r="AG41" i="1"/>
  <c r="AG40" i="1"/>
  <c r="AG38" i="1"/>
  <c r="AG37" i="1"/>
  <c r="AG34" i="1"/>
  <c r="AG33" i="1"/>
  <c r="AG30" i="1"/>
  <c r="AG21" i="1"/>
  <c r="AG20" i="1"/>
  <c r="AG19" i="1"/>
  <c r="AG18" i="1"/>
  <c r="AG17" i="1"/>
  <c r="AG16" i="1"/>
  <c r="AG15" i="1"/>
  <c r="AG14" i="1"/>
  <c r="AG9" i="1"/>
  <c r="AN49" i="1" l="1"/>
  <c r="AT144" i="1"/>
  <c r="AZ144" i="1" s="1"/>
  <c r="AT122" i="1"/>
  <c r="AZ122" i="1" s="1"/>
  <c r="AT124" i="1"/>
  <c r="AZ124" i="1" s="1"/>
  <c r="AN129" i="1"/>
  <c r="AN21" i="1"/>
  <c r="AT146" i="1"/>
  <c r="AZ146" i="1" s="1"/>
  <c r="AT136" i="1"/>
  <c r="AZ136" i="1" s="1"/>
  <c r="AT101" i="1"/>
  <c r="AZ101" i="1" s="1"/>
  <c r="AN9" i="1"/>
  <c r="AN93" i="1"/>
  <c r="AN33" i="1"/>
  <c r="AN17" i="1"/>
  <c r="AT133" i="1"/>
  <c r="AZ133" i="1" s="1"/>
  <c r="AT112" i="1"/>
  <c r="AZ112" i="1" s="1"/>
  <c r="AN102" i="1"/>
  <c r="AT102" i="1"/>
  <c r="AZ102" i="1" s="1"/>
  <c r="AN84" i="1"/>
  <c r="AT84" i="1"/>
  <c r="AZ84" i="1" s="1"/>
  <c r="AN51" i="1"/>
  <c r="AT51" i="1"/>
  <c r="AZ51" i="1" s="1"/>
  <c r="AN14" i="1"/>
  <c r="AT14" i="1"/>
  <c r="AZ14" i="1" s="1"/>
  <c r="AZ3" i="1" s="1"/>
  <c r="AN77" i="1"/>
  <c r="AT94" i="1"/>
  <c r="AZ94" i="1" s="1"/>
  <c r="AN107" i="1"/>
  <c r="AT107" i="1"/>
  <c r="AZ107" i="1" s="1"/>
  <c r="AN82" i="1"/>
  <c r="AT82" i="1"/>
  <c r="AZ82" i="1" s="1"/>
  <c r="AN76" i="1"/>
  <c r="AT76" i="1"/>
  <c r="AZ76" i="1" s="1"/>
  <c r="AN68" i="1"/>
  <c r="AT68" i="1"/>
  <c r="AZ68" i="1" s="1"/>
  <c r="AN64" i="1"/>
  <c r="AT64" i="1"/>
  <c r="AZ64" i="1" s="1"/>
  <c r="AN58" i="1"/>
  <c r="AT58" i="1"/>
  <c r="AZ58" i="1" s="1"/>
  <c r="AN43" i="1"/>
  <c r="AT43" i="1"/>
  <c r="AZ43" i="1" s="1"/>
  <c r="AN69" i="1"/>
  <c r="AN53" i="1"/>
  <c r="AN37" i="1"/>
  <c r="AT142" i="1"/>
  <c r="AZ142" i="1" s="1"/>
  <c r="AT140" i="1"/>
  <c r="AZ140" i="1" s="1"/>
  <c r="AT127" i="1"/>
  <c r="AZ127" i="1" s="1"/>
  <c r="AT125" i="1"/>
  <c r="AZ125" i="1" s="1"/>
  <c r="AT116" i="1"/>
  <c r="AZ116" i="1" s="1"/>
  <c r="AT108" i="1"/>
  <c r="AZ108" i="1" s="1"/>
  <c r="AT46" i="1"/>
  <c r="AZ46" i="1" s="1"/>
  <c r="AT44" i="1"/>
  <c r="AZ44" i="1" s="1"/>
  <c r="AN38" i="1"/>
  <c r="AT38" i="1"/>
  <c r="AZ38" i="1" s="1"/>
  <c r="AN18" i="1"/>
  <c r="AT18" i="1"/>
  <c r="AZ18" i="1" s="1"/>
  <c r="AT115" i="1"/>
  <c r="AZ115" i="1" s="1"/>
  <c r="AN105" i="1"/>
  <c r="AT105" i="1"/>
  <c r="AZ105" i="1" s="1"/>
  <c r="AN99" i="1"/>
  <c r="AT99" i="1"/>
  <c r="AZ99" i="1" s="1"/>
  <c r="AN90" i="1"/>
  <c r="AT90" i="1"/>
  <c r="AZ90" i="1" s="1"/>
  <c r="AN75" i="1"/>
  <c r="AT75" i="1"/>
  <c r="AZ75" i="1" s="1"/>
  <c r="AN67" i="1"/>
  <c r="AT67" i="1"/>
  <c r="AZ67" i="1" s="1"/>
  <c r="AN63" i="1"/>
  <c r="AT63" i="1"/>
  <c r="AZ63" i="1" s="1"/>
  <c r="AN56" i="1"/>
  <c r="AT56" i="1"/>
  <c r="AZ56" i="1" s="1"/>
  <c r="AN48" i="1"/>
  <c r="AT48" i="1"/>
  <c r="AZ48" i="1" s="1"/>
  <c r="AN41" i="1"/>
  <c r="AT41" i="1"/>
  <c r="AZ41" i="1" s="1"/>
  <c r="AN34" i="1"/>
  <c r="AT34" i="1"/>
  <c r="AZ34" i="1" s="1"/>
  <c r="AN20" i="1"/>
  <c r="AT20" i="1"/>
  <c r="AZ20" i="1" s="1"/>
  <c r="AN16" i="1"/>
  <c r="AT16" i="1"/>
  <c r="AZ16" i="1" s="1"/>
  <c r="AN109" i="1"/>
  <c r="AN65" i="1"/>
  <c r="AT138" i="1"/>
  <c r="AZ138" i="1" s="1"/>
  <c r="AT132" i="1"/>
  <c r="AZ132" i="1" s="1"/>
  <c r="AT62" i="1"/>
  <c r="AZ62" i="1" s="1"/>
  <c r="AN104" i="1"/>
  <c r="AT104" i="1"/>
  <c r="AZ104" i="1" s="1"/>
  <c r="AN96" i="1"/>
  <c r="AT96" i="1"/>
  <c r="AZ96" i="1" s="1"/>
  <c r="AN86" i="1"/>
  <c r="AT86" i="1"/>
  <c r="AZ86" i="1" s="1"/>
  <c r="AN78" i="1"/>
  <c r="AT78" i="1"/>
  <c r="AZ78" i="1" s="1"/>
  <c r="AN70" i="1"/>
  <c r="AT70" i="1"/>
  <c r="AZ70" i="1" s="1"/>
  <c r="AN66" i="1"/>
  <c r="AT66" i="1"/>
  <c r="AZ66" i="1" s="1"/>
  <c r="AN40" i="1"/>
  <c r="AT40" i="1"/>
  <c r="AZ40" i="1" s="1"/>
  <c r="AN19" i="1"/>
  <c r="AT19" i="1"/>
  <c r="AZ19" i="1" s="1"/>
  <c r="AN15" i="1"/>
  <c r="AT15" i="1"/>
  <c r="AZ15" i="1" s="1"/>
  <c r="AN61" i="1"/>
  <c r="AT143" i="1"/>
  <c r="AZ143" i="1" s="1"/>
  <c r="AT141" i="1"/>
  <c r="AZ141" i="1" s="1"/>
  <c r="AX135" i="1"/>
  <c r="AT130" i="1"/>
  <c r="AZ130" i="1" s="1"/>
  <c r="AT128" i="1"/>
  <c r="AZ128" i="1" s="1"/>
  <c r="AT110" i="1"/>
  <c r="AZ110" i="1" s="1"/>
  <c r="AT30" i="1"/>
  <c r="AZ30" i="1" s="1"/>
  <c r="AX111" i="1"/>
  <c r="AT81" i="1"/>
  <c r="AZ81" i="1" s="1"/>
  <c r="AE146" i="1"/>
  <c r="AC146" i="1"/>
  <c r="AE144" i="1"/>
  <c r="AE143" i="1"/>
  <c r="AE142" i="1"/>
  <c r="AE141" i="1"/>
  <c r="AE140" i="1"/>
  <c r="AC144" i="1"/>
  <c r="AC143" i="1"/>
  <c r="AC142" i="1"/>
  <c r="AC141" i="1"/>
  <c r="AC140" i="1"/>
  <c r="AE138" i="1"/>
  <c r="AC138" i="1"/>
  <c r="AE136" i="1"/>
  <c r="AC136" i="1"/>
  <c r="AE133" i="1"/>
  <c r="AE132" i="1"/>
  <c r="AC133" i="1"/>
  <c r="AC132" i="1"/>
  <c r="AE130" i="1"/>
  <c r="AE129" i="1"/>
  <c r="AE128" i="1"/>
  <c r="AE127" i="1"/>
  <c r="AC130" i="1"/>
  <c r="AC129" i="1"/>
  <c r="AC128" i="1"/>
  <c r="AC127" i="1"/>
  <c r="AE124" i="1"/>
  <c r="AC124" i="1"/>
  <c r="AE122" i="1"/>
  <c r="AC122" i="1"/>
  <c r="AE116" i="1"/>
  <c r="AC116" i="1"/>
  <c r="AE112" i="1"/>
  <c r="AC112" i="1"/>
  <c r="AE110" i="1"/>
  <c r="AE109" i="1"/>
  <c r="AE108" i="1"/>
  <c r="AE107" i="1"/>
  <c r="AC110" i="1"/>
  <c r="AC109" i="1"/>
  <c r="AC108" i="1"/>
  <c r="AC107" i="1"/>
  <c r="AE105" i="1"/>
  <c r="AE104" i="1"/>
  <c r="AC105" i="1"/>
  <c r="AC104" i="1"/>
  <c r="AE102" i="1"/>
  <c r="AE101" i="1"/>
  <c r="AC102" i="1"/>
  <c r="AC101" i="1"/>
  <c r="AE99" i="1"/>
  <c r="AC99" i="1"/>
  <c r="AE96" i="1"/>
  <c r="AC96" i="1"/>
  <c r="AE94" i="1"/>
  <c r="AE93" i="1"/>
  <c r="AC94" i="1"/>
  <c r="AC93" i="1"/>
  <c r="AE90" i="1"/>
  <c r="AC90" i="1"/>
  <c r="AE86" i="1"/>
  <c r="AC86" i="1"/>
  <c r="AE84" i="1"/>
  <c r="AC84" i="1"/>
  <c r="AE82" i="1"/>
  <c r="AE81" i="1"/>
  <c r="AC82" i="1"/>
  <c r="AC81" i="1"/>
  <c r="AE78" i="1"/>
  <c r="AE77" i="1"/>
  <c r="AE76" i="1"/>
  <c r="AE75" i="1"/>
  <c r="AC78" i="1"/>
  <c r="AC77" i="1"/>
  <c r="AC76" i="1"/>
  <c r="AC75" i="1"/>
  <c r="AE70" i="1"/>
  <c r="AE69" i="1"/>
  <c r="AE68" i="1"/>
  <c r="AE67" i="1"/>
  <c r="AE66" i="1"/>
  <c r="AE65" i="1"/>
  <c r="AE64" i="1"/>
  <c r="AE63" i="1"/>
  <c r="AC70" i="1"/>
  <c r="AC69" i="1"/>
  <c r="AC68" i="1"/>
  <c r="AC67" i="1"/>
  <c r="AC66" i="1"/>
  <c r="AC65" i="1"/>
  <c r="AC64" i="1"/>
  <c r="AC63" i="1"/>
  <c r="AE61" i="1"/>
  <c r="AC61" i="1"/>
  <c r="AE58" i="1"/>
  <c r="AC58" i="1"/>
  <c r="AE56" i="1"/>
  <c r="AC56" i="1"/>
  <c r="AE53" i="1"/>
  <c r="AC53" i="1"/>
  <c r="AE51" i="1"/>
  <c r="AC51" i="1"/>
  <c r="AE48" i="1"/>
  <c r="AC49" i="1"/>
  <c r="AC48" i="1"/>
  <c r="AE46" i="1"/>
  <c r="AC46" i="1"/>
  <c r="AE43" i="1"/>
  <c r="AC44" i="1"/>
  <c r="AC43" i="1"/>
  <c r="AE41" i="1"/>
  <c r="AE40" i="1"/>
  <c r="AC41" i="1"/>
  <c r="AC40" i="1"/>
  <c r="AE38" i="1"/>
  <c r="AE37" i="1"/>
  <c r="AC38" i="1"/>
  <c r="AC37" i="1"/>
  <c r="AE34" i="1"/>
  <c r="AE33" i="1"/>
  <c r="AC34" i="1"/>
  <c r="AC33" i="1"/>
  <c r="AE30" i="1"/>
  <c r="AC30" i="1"/>
  <c r="AE21" i="1"/>
  <c r="AE20" i="1"/>
  <c r="AE19" i="1"/>
  <c r="AE18" i="1"/>
  <c r="AE17" i="1"/>
  <c r="AE16" i="1"/>
  <c r="AE15" i="1"/>
  <c r="AE14" i="1"/>
  <c r="AC21" i="1"/>
  <c r="AC20" i="1"/>
  <c r="AC19" i="1"/>
  <c r="AC18" i="1"/>
  <c r="AC17" i="1"/>
  <c r="AC16" i="1"/>
  <c r="AC15" i="1"/>
  <c r="AC14" i="1"/>
  <c r="AE9" i="1"/>
  <c r="AC9" i="1"/>
  <c r="AN4" i="1" l="1"/>
  <c r="AH108" i="1"/>
  <c r="AR108" i="1" l="1"/>
  <c r="AJ108" i="1"/>
  <c r="AA146" i="1"/>
  <c r="AA144" i="1"/>
  <c r="AA143" i="1"/>
  <c r="AA142" i="1"/>
  <c r="AA141" i="1"/>
  <c r="AA140" i="1"/>
  <c r="AA136" i="1"/>
  <c r="AA132" i="1"/>
  <c r="AA130" i="1"/>
  <c r="AA129" i="1"/>
  <c r="AA128" i="1"/>
  <c r="AA127" i="1"/>
  <c r="AA125" i="1"/>
  <c r="AA123" i="1"/>
  <c r="AA122" i="1"/>
  <c r="AA116" i="1"/>
  <c r="AA115" i="1"/>
  <c r="AA112" i="1"/>
  <c r="AA109" i="1"/>
  <c r="AA108" i="1"/>
  <c r="AA105" i="1"/>
  <c r="AA104" i="1"/>
  <c r="AA102" i="1"/>
  <c r="AA101" i="1"/>
  <c r="AA99" i="1"/>
  <c r="AA96" i="1"/>
  <c r="AA93" i="1"/>
  <c r="AA90" i="1"/>
  <c r="AA86" i="1"/>
  <c r="AA81" i="1"/>
  <c r="AA78" i="1"/>
  <c r="AA76" i="1"/>
  <c r="AA75" i="1"/>
  <c r="AA70" i="1"/>
  <c r="AA69" i="1"/>
  <c r="AA68" i="1"/>
  <c r="AA67" i="1"/>
  <c r="AA66" i="1"/>
  <c r="AA65" i="1"/>
  <c r="AA64" i="1"/>
  <c r="AA63" i="1"/>
  <c r="AA61" i="1"/>
  <c r="AA56" i="1"/>
  <c r="AA53" i="1"/>
  <c r="AA51" i="1"/>
  <c r="AA48" i="1"/>
  <c r="AA46" i="1"/>
  <c r="AA44" i="1"/>
  <c r="AA43" i="1"/>
  <c r="AA41" i="1"/>
  <c r="AA40" i="1"/>
  <c r="AA38" i="1"/>
  <c r="AA37" i="1"/>
  <c r="AA34" i="1"/>
  <c r="AA33" i="1"/>
  <c r="AA30" i="1"/>
  <c r="AA21" i="1"/>
  <c r="AA20" i="1"/>
  <c r="AA18" i="1"/>
  <c r="AA17" i="1"/>
  <c r="AA16" i="1"/>
  <c r="AA15" i="1"/>
  <c r="AA14" i="1"/>
  <c r="AA9" i="1"/>
  <c r="AY108" i="1" l="1"/>
  <c r="AH7" i="1"/>
  <c r="AI7" i="1"/>
  <c r="AS7" i="1" s="1"/>
  <c r="AI8" i="1"/>
  <c r="AS8" i="1" s="1"/>
  <c r="AH9" i="1"/>
  <c r="AH10" i="1"/>
  <c r="AI10" i="1"/>
  <c r="AS10" i="1" s="1"/>
  <c r="AH11" i="1"/>
  <c r="AI11" i="1"/>
  <c r="AS11" i="1" s="1"/>
  <c r="AH12" i="1"/>
  <c r="AI12" i="1"/>
  <c r="AS12" i="1" s="1"/>
  <c r="AH13" i="1"/>
  <c r="AI13" i="1"/>
  <c r="AS13" i="1" s="1"/>
  <c r="AH14" i="1"/>
  <c r="AH15" i="1"/>
  <c r="AH16" i="1"/>
  <c r="AH17" i="1"/>
  <c r="AH18" i="1"/>
  <c r="AH19" i="1"/>
  <c r="AI19" i="1"/>
  <c r="AS19" i="1" s="1"/>
  <c r="AH20" i="1"/>
  <c r="AH21" i="1"/>
  <c r="AH22" i="1"/>
  <c r="AI22" i="1"/>
  <c r="AS22" i="1" s="1"/>
  <c r="AH23" i="1"/>
  <c r="AI23" i="1"/>
  <c r="AS23" i="1" s="1"/>
  <c r="AH24" i="1"/>
  <c r="AI24" i="1"/>
  <c r="AS24" i="1" s="1"/>
  <c r="AH25" i="1"/>
  <c r="AI25" i="1"/>
  <c r="AS25" i="1" s="1"/>
  <c r="AH26" i="1"/>
  <c r="AI26" i="1"/>
  <c r="AS26" i="1" s="1"/>
  <c r="AH27" i="1"/>
  <c r="AI27" i="1"/>
  <c r="AS27" i="1" s="1"/>
  <c r="AH28" i="1"/>
  <c r="AI28" i="1"/>
  <c r="AS28" i="1" s="1"/>
  <c r="AH29" i="1"/>
  <c r="AI29" i="1"/>
  <c r="AS29" i="1" s="1"/>
  <c r="AH30" i="1"/>
  <c r="AH31" i="1"/>
  <c r="AI31" i="1"/>
  <c r="AS31" i="1" s="1"/>
  <c r="AH32" i="1"/>
  <c r="AI32" i="1"/>
  <c r="AS32" i="1" s="1"/>
  <c r="AH33" i="1"/>
  <c r="AH34" i="1"/>
  <c r="AH35" i="1"/>
  <c r="AI35" i="1"/>
  <c r="AS35" i="1" s="1"/>
  <c r="AH36" i="1"/>
  <c r="AI36" i="1"/>
  <c r="AS36" i="1" s="1"/>
  <c r="AH37" i="1"/>
  <c r="AH38" i="1"/>
  <c r="AH39" i="1"/>
  <c r="AI39" i="1"/>
  <c r="AS39" i="1" s="1"/>
  <c r="AH40" i="1"/>
  <c r="AH41" i="1"/>
  <c r="AH42" i="1"/>
  <c r="AI42" i="1"/>
  <c r="AS42" i="1" s="1"/>
  <c r="AH43" i="1"/>
  <c r="AH44" i="1"/>
  <c r="AH45" i="1"/>
  <c r="AI45" i="1"/>
  <c r="AS45" i="1" s="1"/>
  <c r="AH46" i="1"/>
  <c r="AH47" i="1"/>
  <c r="AI47" i="1"/>
  <c r="AS47" i="1" s="1"/>
  <c r="AH48" i="1"/>
  <c r="AH49" i="1"/>
  <c r="AI49" i="1"/>
  <c r="AS49" i="1" s="1"/>
  <c r="AH50" i="1"/>
  <c r="AI50" i="1"/>
  <c r="AS50" i="1" s="1"/>
  <c r="AH51" i="1"/>
  <c r="AH52" i="1"/>
  <c r="AI52" i="1"/>
  <c r="AS52" i="1" s="1"/>
  <c r="AH53" i="1"/>
  <c r="AH54" i="1"/>
  <c r="AI54" i="1"/>
  <c r="AS54" i="1" s="1"/>
  <c r="AH55" i="1"/>
  <c r="AI55" i="1"/>
  <c r="AS55" i="1" s="1"/>
  <c r="AH56" i="1"/>
  <c r="AH57" i="1"/>
  <c r="AI57" i="1"/>
  <c r="AS57" i="1" s="1"/>
  <c r="AH58" i="1"/>
  <c r="AI58" i="1"/>
  <c r="AS58" i="1" s="1"/>
  <c r="AH59" i="1"/>
  <c r="AI59" i="1"/>
  <c r="AS59" i="1" s="1"/>
  <c r="AH60" i="1"/>
  <c r="AI60" i="1"/>
  <c r="AS60" i="1" s="1"/>
  <c r="AH61" i="1"/>
  <c r="AH62" i="1"/>
  <c r="AI62" i="1"/>
  <c r="AS62" i="1" s="1"/>
  <c r="AH63" i="1"/>
  <c r="AH64" i="1"/>
  <c r="AH65" i="1"/>
  <c r="AH66" i="1"/>
  <c r="AH67" i="1"/>
  <c r="AH68" i="1"/>
  <c r="AI68" i="1"/>
  <c r="AS68" i="1" s="1"/>
  <c r="AH69" i="1"/>
  <c r="AH70" i="1"/>
  <c r="AH71" i="1"/>
  <c r="AI71" i="1"/>
  <c r="AS71" i="1" s="1"/>
  <c r="AH72" i="1"/>
  <c r="AI72" i="1"/>
  <c r="AS72" i="1" s="1"/>
  <c r="AH73" i="1"/>
  <c r="AI73" i="1"/>
  <c r="AS73" i="1" s="1"/>
  <c r="AH74" i="1"/>
  <c r="AI74" i="1"/>
  <c r="AS74" i="1" s="1"/>
  <c r="AH75" i="1"/>
  <c r="AH76" i="1"/>
  <c r="AH77" i="1"/>
  <c r="AI77" i="1"/>
  <c r="AS77" i="1" s="1"/>
  <c r="AH78" i="1"/>
  <c r="AH79" i="1"/>
  <c r="AI79" i="1"/>
  <c r="AS79" i="1" s="1"/>
  <c r="AH80" i="1"/>
  <c r="AI80" i="1"/>
  <c r="AS80" i="1" s="1"/>
  <c r="AH81" i="1"/>
  <c r="AH82" i="1"/>
  <c r="AH83" i="1"/>
  <c r="AI83" i="1"/>
  <c r="AS83" i="1" s="1"/>
  <c r="AH84" i="1"/>
  <c r="AI84" i="1"/>
  <c r="AS84" i="1" s="1"/>
  <c r="AH85" i="1"/>
  <c r="AI85" i="1"/>
  <c r="AS85" i="1" s="1"/>
  <c r="AH86" i="1"/>
  <c r="AH87" i="1"/>
  <c r="AI87" i="1"/>
  <c r="AS87" i="1" s="1"/>
  <c r="AH88" i="1"/>
  <c r="AI88" i="1"/>
  <c r="AS88" i="1" s="1"/>
  <c r="AH89" i="1"/>
  <c r="AI89" i="1"/>
  <c r="AS89" i="1" s="1"/>
  <c r="AH90" i="1"/>
  <c r="AH91" i="1"/>
  <c r="AI91" i="1"/>
  <c r="AS91" i="1" s="1"/>
  <c r="AH92" i="1"/>
  <c r="AI92" i="1"/>
  <c r="AS92" i="1" s="1"/>
  <c r="AH93" i="1"/>
  <c r="AH94" i="1"/>
  <c r="AH95" i="1"/>
  <c r="AI95" i="1"/>
  <c r="AS95" i="1" s="1"/>
  <c r="AH96" i="1"/>
  <c r="AH97" i="1"/>
  <c r="AI97" i="1"/>
  <c r="AS97" i="1" s="1"/>
  <c r="AH98" i="1"/>
  <c r="AI98" i="1"/>
  <c r="AS98" i="1" s="1"/>
  <c r="AH99" i="1"/>
  <c r="AH100" i="1"/>
  <c r="AI100" i="1"/>
  <c r="AS100" i="1" s="1"/>
  <c r="AH101" i="1"/>
  <c r="AH102" i="1"/>
  <c r="AH103" i="1"/>
  <c r="AI103" i="1"/>
  <c r="AS103" i="1" s="1"/>
  <c r="AH104" i="1"/>
  <c r="AH105" i="1"/>
  <c r="AH106" i="1"/>
  <c r="AI106" i="1"/>
  <c r="AS106" i="1" s="1"/>
  <c r="AH107" i="1"/>
  <c r="AI107" i="1"/>
  <c r="AS107" i="1" s="1"/>
  <c r="AH109" i="1"/>
  <c r="AI109" i="1"/>
  <c r="AS109" i="1" s="1"/>
  <c r="AH110" i="1"/>
  <c r="AI110" i="1"/>
  <c r="AS110" i="1" s="1"/>
  <c r="AH111" i="1"/>
  <c r="AI111" i="1"/>
  <c r="AS111" i="1" s="1"/>
  <c r="AH112" i="1"/>
  <c r="AH113" i="1"/>
  <c r="AI113" i="1"/>
  <c r="AS113" i="1" s="1"/>
  <c r="AH114" i="1"/>
  <c r="AI114" i="1"/>
  <c r="AS114" i="1" s="1"/>
  <c r="AH115" i="1"/>
  <c r="AH116" i="1"/>
  <c r="AI116" i="1"/>
  <c r="AS116" i="1" s="1"/>
  <c r="AH117" i="1"/>
  <c r="AI117" i="1"/>
  <c r="AS117" i="1" s="1"/>
  <c r="AH118" i="1"/>
  <c r="AI118" i="1"/>
  <c r="AS118" i="1" s="1"/>
  <c r="AH119" i="1"/>
  <c r="AI119" i="1"/>
  <c r="AS119" i="1" s="1"/>
  <c r="AH120" i="1"/>
  <c r="AI120" i="1"/>
  <c r="AS120" i="1" s="1"/>
  <c r="AH121" i="1"/>
  <c r="AI121" i="1"/>
  <c r="AS121" i="1" s="1"/>
  <c r="AH122" i="1"/>
  <c r="AH123" i="1"/>
  <c r="AI123" i="1"/>
  <c r="AS123" i="1" s="1"/>
  <c r="AH124" i="1"/>
  <c r="AH125" i="1"/>
  <c r="AH126" i="1"/>
  <c r="AI126" i="1"/>
  <c r="AS126" i="1" s="1"/>
  <c r="AH127" i="1"/>
  <c r="AH128" i="1"/>
  <c r="AH129" i="1"/>
  <c r="AH130" i="1"/>
  <c r="AH131" i="1"/>
  <c r="AI131" i="1"/>
  <c r="AS131" i="1" s="1"/>
  <c r="AH132" i="1"/>
  <c r="AH133" i="1"/>
  <c r="AI133" i="1"/>
  <c r="AS133" i="1" s="1"/>
  <c r="AH134" i="1"/>
  <c r="AI134" i="1"/>
  <c r="AS134" i="1" s="1"/>
  <c r="AH135" i="1"/>
  <c r="AI135" i="1"/>
  <c r="AS135" i="1" s="1"/>
  <c r="AH136" i="1"/>
  <c r="AH137" i="1"/>
  <c r="AI137" i="1"/>
  <c r="AS137" i="1" s="1"/>
  <c r="AH138" i="1"/>
  <c r="AI138" i="1"/>
  <c r="AS138" i="1" s="1"/>
  <c r="AH139" i="1"/>
  <c r="AI139" i="1"/>
  <c r="AS139" i="1" s="1"/>
  <c r="AH140" i="1"/>
  <c r="AH141" i="1"/>
  <c r="AH142" i="1"/>
  <c r="AH143" i="1"/>
  <c r="AH144" i="1"/>
  <c r="AH145" i="1"/>
  <c r="AI145" i="1"/>
  <c r="AS145" i="1" s="1"/>
  <c r="AH146" i="1"/>
  <c r="Y146" i="1"/>
  <c r="AI146" i="1" s="1"/>
  <c r="AS146" i="1" s="1"/>
  <c r="Y144" i="1"/>
  <c r="AI144" i="1" s="1"/>
  <c r="AS144" i="1" s="1"/>
  <c r="Y143" i="1"/>
  <c r="AI143" i="1" s="1"/>
  <c r="AS143" i="1" s="1"/>
  <c r="Y142" i="1"/>
  <c r="AI142" i="1" s="1"/>
  <c r="AS142" i="1" s="1"/>
  <c r="Y141" i="1"/>
  <c r="AI141" i="1" s="1"/>
  <c r="AS141" i="1" s="1"/>
  <c r="Y140" i="1"/>
  <c r="AI140" i="1" s="1"/>
  <c r="AS140" i="1" s="1"/>
  <c r="Y136" i="1"/>
  <c r="AI136" i="1" s="1"/>
  <c r="AS136" i="1" s="1"/>
  <c r="Y132" i="1"/>
  <c r="AI132" i="1" s="1"/>
  <c r="AS132" i="1" s="1"/>
  <c r="Y130" i="1"/>
  <c r="AI130" i="1" s="1"/>
  <c r="AS130" i="1" s="1"/>
  <c r="Y129" i="1"/>
  <c r="AI129" i="1" s="1"/>
  <c r="AS129" i="1" s="1"/>
  <c r="Y128" i="1"/>
  <c r="AI128" i="1" s="1"/>
  <c r="AS128" i="1" s="1"/>
  <c r="Y127" i="1"/>
  <c r="AI127" i="1" s="1"/>
  <c r="AS127" i="1" s="1"/>
  <c r="Y125" i="1"/>
  <c r="AI125" i="1" s="1"/>
  <c r="AS125" i="1" s="1"/>
  <c r="Y124" i="1"/>
  <c r="AI124" i="1" s="1"/>
  <c r="AS124" i="1" s="1"/>
  <c r="Y122" i="1"/>
  <c r="AI122" i="1" s="1"/>
  <c r="AS122" i="1" s="1"/>
  <c r="Y115" i="1"/>
  <c r="AI115" i="1" s="1"/>
  <c r="AS115" i="1" s="1"/>
  <c r="Y112" i="1"/>
  <c r="AI112" i="1" s="1"/>
  <c r="AS112" i="1" s="1"/>
  <c r="Y108" i="1"/>
  <c r="AI108" i="1" s="1"/>
  <c r="AS108" i="1" s="1"/>
  <c r="Y105" i="1"/>
  <c r="AI105" i="1" s="1"/>
  <c r="AS105" i="1" s="1"/>
  <c r="Y104" i="1"/>
  <c r="AI104" i="1" s="1"/>
  <c r="AS104" i="1" s="1"/>
  <c r="Y102" i="1"/>
  <c r="AI102" i="1" s="1"/>
  <c r="AS102" i="1" s="1"/>
  <c r="Y101" i="1"/>
  <c r="AI101" i="1" s="1"/>
  <c r="AS101" i="1" s="1"/>
  <c r="Y99" i="1"/>
  <c r="AI99" i="1" s="1"/>
  <c r="AS99" i="1" s="1"/>
  <c r="Y96" i="1"/>
  <c r="AI96" i="1" s="1"/>
  <c r="AS96" i="1" s="1"/>
  <c r="Y94" i="1"/>
  <c r="AI94" i="1" s="1"/>
  <c r="AS94" i="1" s="1"/>
  <c r="Y93" i="1"/>
  <c r="AI93" i="1" s="1"/>
  <c r="AS93" i="1" s="1"/>
  <c r="Y90" i="1"/>
  <c r="AI90" i="1" s="1"/>
  <c r="AS90" i="1" s="1"/>
  <c r="Y86" i="1"/>
  <c r="AI86" i="1" s="1"/>
  <c r="AS86" i="1" s="1"/>
  <c r="Y82" i="1"/>
  <c r="AI82" i="1" s="1"/>
  <c r="AS82" i="1" s="1"/>
  <c r="Y81" i="1"/>
  <c r="AI81" i="1" s="1"/>
  <c r="AS81" i="1" s="1"/>
  <c r="Y78" i="1"/>
  <c r="AI78" i="1" s="1"/>
  <c r="AS78" i="1" s="1"/>
  <c r="Y76" i="1"/>
  <c r="AI76" i="1" s="1"/>
  <c r="AS76" i="1" s="1"/>
  <c r="Y75" i="1"/>
  <c r="AI75" i="1" s="1"/>
  <c r="AS75" i="1" s="1"/>
  <c r="Y70" i="1"/>
  <c r="AI70" i="1" s="1"/>
  <c r="AS70" i="1" s="1"/>
  <c r="Y69" i="1"/>
  <c r="AI69" i="1" s="1"/>
  <c r="AS69" i="1" s="1"/>
  <c r="Y67" i="1"/>
  <c r="AI67" i="1" s="1"/>
  <c r="AS67" i="1" s="1"/>
  <c r="Y66" i="1"/>
  <c r="AI66" i="1" s="1"/>
  <c r="AS66" i="1" s="1"/>
  <c r="Y65" i="1"/>
  <c r="AI65" i="1" s="1"/>
  <c r="AS65" i="1" s="1"/>
  <c r="Y64" i="1"/>
  <c r="AI64" i="1" s="1"/>
  <c r="AS64" i="1" s="1"/>
  <c r="Y63" i="1"/>
  <c r="AI63" i="1" s="1"/>
  <c r="AS63" i="1" s="1"/>
  <c r="Y61" i="1"/>
  <c r="AI61" i="1" s="1"/>
  <c r="AS61" i="1" s="1"/>
  <c r="Y56" i="1"/>
  <c r="AI56" i="1" s="1"/>
  <c r="AS56" i="1" s="1"/>
  <c r="Y53" i="1"/>
  <c r="AI53" i="1" s="1"/>
  <c r="AS53" i="1" s="1"/>
  <c r="Y51" i="1"/>
  <c r="AI51" i="1" s="1"/>
  <c r="AS51" i="1" s="1"/>
  <c r="Y48" i="1"/>
  <c r="AI48" i="1" s="1"/>
  <c r="AS48" i="1" s="1"/>
  <c r="Y46" i="1"/>
  <c r="AI46" i="1" s="1"/>
  <c r="AS46" i="1" s="1"/>
  <c r="Y44" i="1"/>
  <c r="AI44" i="1" s="1"/>
  <c r="AS44" i="1" s="1"/>
  <c r="Y43" i="1"/>
  <c r="AI43" i="1" s="1"/>
  <c r="AS43" i="1" s="1"/>
  <c r="Y41" i="1"/>
  <c r="AI41" i="1" s="1"/>
  <c r="AS41" i="1" s="1"/>
  <c r="Y40" i="1"/>
  <c r="AI40" i="1" s="1"/>
  <c r="AS40" i="1" s="1"/>
  <c r="Y38" i="1"/>
  <c r="AI38" i="1" s="1"/>
  <c r="AS38" i="1" s="1"/>
  <c r="Y37" i="1"/>
  <c r="AI37" i="1" s="1"/>
  <c r="AS37" i="1" s="1"/>
  <c r="Y34" i="1"/>
  <c r="AI34" i="1" s="1"/>
  <c r="AS34" i="1" s="1"/>
  <c r="Y33" i="1"/>
  <c r="AI33" i="1" s="1"/>
  <c r="AS33" i="1" s="1"/>
  <c r="Y30" i="1"/>
  <c r="AI30" i="1" s="1"/>
  <c r="AS30" i="1" s="1"/>
  <c r="Y21" i="1"/>
  <c r="AI21" i="1" s="1"/>
  <c r="AS21" i="1" s="1"/>
  <c r="Y20" i="1"/>
  <c r="AI20" i="1" s="1"/>
  <c r="AS20" i="1" s="1"/>
  <c r="Y18" i="1"/>
  <c r="AI18" i="1" s="1"/>
  <c r="AS18" i="1" s="1"/>
  <c r="Y17" i="1"/>
  <c r="AI17" i="1" s="1"/>
  <c r="AS17" i="1" s="1"/>
  <c r="Y16" i="1"/>
  <c r="AI16" i="1" s="1"/>
  <c r="AS16" i="1" s="1"/>
  <c r="Y15" i="1"/>
  <c r="AI15" i="1" s="1"/>
  <c r="AS15" i="1" s="1"/>
  <c r="Y14" i="1"/>
  <c r="AI14" i="1" s="1"/>
  <c r="AS14" i="1" s="1"/>
  <c r="Y9" i="1"/>
  <c r="AI9" i="1" s="1"/>
  <c r="AS9" i="1" s="1"/>
  <c r="AJ142" i="1" l="1"/>
  <c r="AR142" i="1"/>
  <c r="AY142" i="1" s="1"/>
  <c r="AR135" i="1"/>
  <c r="AY135" i="1" s="1"/>
  <c r="AJ135" i="1"/>
  <c r="AR121" i="1"/>
  <c r="AY121" i="1" s="1"/>
  <c r="AJ121" i="1"/>
  <c r="AJ105" i="1"/>
  <c r="AR105" i="1"/>
  <c r="AY105" i="1" s="1"/>
  <c r="AR98" i="1"/>
  <c r="AY98" i="1" s="1"/>
  <c r="AJ98" i="1"/>
  <c r="AJ94" i="1"/>
  <c r="AR94" i="1"/>
  <c r="AY94" i="1" s="1"/>
  <c r="AR79" i="1"/>
  <c r="AY79" i="1" s="1"/>
  <c r="AJ79" i="1"/>
  <c r="AJ77" i="1"/>
  <c r="AR77" i="1"/>
  <c r="AY77" i="1" s="1"/>
  <c r="AJ70" i="1"/>
  <c r="AR70" i="1"/>
  <c r="AY70" i="1" s="1"/>
  <c r="AR50" i="1"/>
  <c r="AY50" i="1" s="1"/>
  <c r="AJ50" i="1"/>
  <c r="AJ48" i="1"/>
  <c r="AR48" i="1"/>
  <c r="AY48" i="1" s="1"/>
  <c r="AJ43" i="1"/>
  <c r="AR43" i="1"/>
  <c r="AY43" i="1" s="1"/>
  <c r="AJ38" i="1"/>
  <c r="AR38" i="1"/>
  <c r="AY38" i="1" s="1"/>
  <c r="AJ33" i="1"/>
  <c r="AR33" i="1"/>
  <c r="AY33" i="1" s="1"/>
  <c r="AR29" i="1"/>
  <c r="AY29" i="1" s="1"/>
  <c r="AJ29" i="1"/>
  <c r="AR25" i="1"/>
  <c r="AY25" i="1" s="1"/>
  <c r="AJ25" i="1"/>
  <c r="AR23" i="1"/>
  <c r="AY23" i="1" s="1"/>
  <c r="AJ23" i="1"/>
  <c r="AJ18" i="1"/>
  <c r="AR18" i="1"/>
  <c r="AY18" i="1" s="1"/>
  <c r="AJ15" i="1"/>
  <c r="AR15" i="1"/>
  <c r="AY15" i="1" s="1"/>
  <c r="AJ144" i="1"/>
  <c r="AR144" i="1"/>
  <c r="AY144" i="1" s="1"/>
  <c r="AJ141" i="1"/>
  <c r="AR141" i="1"/>
  <c r="AY141" i="1" s="1"/>
  <c r="AJ128" i="1"/>
  <c r="AR128" i="1"/>
  <c r="AJ125" i="1"/>
  <c r="AR125" i="1"/>
  <c r="AY125" i="1" s="1"/>
  <c r="AR114" i="1"/>
  <c r="AY114" i="1" s="1"/>
  <c r="AJ114" i="1"/>
  <c r="AJ112" i="1"/>
  <c r="AR112" i="1"/>
  <c r="AJ110" i="1"/>
  <c r="AR110" i="1"/>
  <c r="AY110" i="1" s="1"/>
  <c r="AJ107" i="1"/>
  <c r="AR107" i="1"/>
  <c r="AY107" i="1" s="1"/>
  <c r="AR100" i="1"/>
  <c r="AJ100" i="1"/>
  <c r="AJ93" i="1"/>
  <c r="AR93" i="1"/>
  <c r="AY93" i="1" s="1"/>
  <c r="AR91" i="1"/>
  <c r="AY91" i="1" s="1"/>
  <c r="AJ91" i="1"/>
  <c r="AR89" i="1"/>
  <c r="AY89" i="1" s="1"/>
  <c r="AJ89" i="1"/>
  <c r="AR87" i="1"/>
  <c r="AY87" i="1" s="1"/>
  <c r="AJ87" i="1"/>
  <c r="AR85" i="1"/>
  <c r="AY85" i="1" s="1"/>
  <c r="AJ85" i="1"/>
  <c r="AR83" i="1"/>
  <c r="AY83" i="1" s="1"/>
  <c r="AJ83" i="1"/>
  <c r="AR74" i="1"/>
  <c r="AY74" i="1" s="1"/>
  <c r="AJ74" i="1"/>
  <c r="AR72" i="1"/>
  <c r="AY72" i="1" s="1"/>
  <c r="AJ72" i="1"/>
  <c r="AJ69" i="1"/>
  <c r="AR69" i="1"/>
  <c r="AY69" i="1" s="1"/>
  <c r="AJ64" i="1"/>
  <c r="AR64" i="1"/>
  <c r="AY64" i="1" s="1"/>
  <c r="AJ61" i="1"/>
  <c r="AR61" i="1"/>
  <c r="AY61" i="1" s="1"/>
  <c r="AR59" i="1"/>
  <c r="AY59" i="1" s="1"/>
  <c r="AJ59" i="1"/>
  <c r="AR57" i="1"/>
  <c r="AY57" i="1" s="1"/>
  <c r="AJ57" i="1"/>
  <c r="AR52" i="1"/>
  <c r="AY52" i="1" s="1"/>
  <c r="AJ52" i="1"/>
  <c r="AR45" i="1"/>
  <c r="AY45" i="1" s="1"/>
  <c r="AJ45" i="1"/>
  <c r="AJ37" i="1"/>
  <c r="AR37" i="1"/>
  <c r="AY37" i="1" s="1"/>
  <c r="AR35" i="1"/>
  <c r="AY35" i="1" s="1"/>
  <c r="AJ35" i="1"/>
  <c r="AJ20" i="1"/>
  <c r="AR20" i="1"/>
  <c r="AY20" i="1" s="1"/>
  <c r="AJ17" i="1"/>
  <c r="AR17" i="1"/>
  <c r="AY17" i="1" s="1"/>
  <c r="AJ14" i="1"/>
  <c r="AR14" i="1"/>
  <c r="AY14" i="1" s="1"/>
  <c r="AR12" i="1"/>
  <c r="AY12" i="1" s="1"/>
  <c r="AJ12" i="1"/>
  <c r="AR10" i="1"/>
  <c r="AY10" i="1" s="1"/>
  <c r="AJ10" i="1"/>
  <c r="AR7" i="1"/>
  <c r="AY7" i="1" s="1"/>
  <c r="AJ7" i="1"/>
  <c r="AR139" i="1"/>
  <c r="AY139" i="1" s="1"/>
  <c r="AJ139" i="1"/>
  <c r="AJ133" i="1"/>
  <c r="AR133" i="1"/>
  <c r="AY133" i="1" s="1"/>
  <c r="AR126" i="1"/>
  <c r="AY126" i="1" s="1"/>
  <c r="AJ126" i="1"/>
  <c r="AR119" i="1"/>
  <c r="AY119" i="1" s="1"/>
  <c r="AJ119" i="1"/>
  <c r="AJ62" i="1"/>
  <c r="AR62" i="1"/>
  <c r="AY62" i="1" s="1"/>
  <c r="AJ40" i="1"/>
  <c r="AR40" i="1"/>
  <c r="AY40" i="1" s="1"/>
  <c r="AJ146" i="1"/>
  <c r="AR146" i="1"/>
  <c r="AY146" i="1" s="1"/>
  <c r="AJ143" i="1"/>
  <c r="AR143" i="1"/>
  <c r="AY143" i="1" s="1"/>
  <c r="AJ140" i="1"/>
  <c r="AR140" i="1"/>
  <c r="AY140" i="1" s="1"/>
  <c r="AJ138" i="1"/>
  <c r="AR138" i="1"/>
  <c r="AY138" i="1" s="1"/>
  <c r="AJ136" i="1"/>
  <c r="AR136" i="1"/>
  <c r="AY136" i="1" s="1"/>
  <c r="AR134" i="1"/>
  <c r="AY134" i="1" s="1"/>
  <c r="AJ134" i="1"/>
  <c r="AJ132" i="1"/>
  <c r="AR132" i="1"/>
  <c r="AY132" i="1" s="1"/>
  <c r="AJ130" i="1"/>
  <c r="AR130" i="1"/>
  <c r="AY130" i="1" s="1"/>
  <c r="AJ127" i="1"/>
  <c r="AR127" i="1"/>
  <c r="AY127" i="1" s="1"/>
  <c r="AJ124" i="1"/>
  <c r="AR124" i="1"/>
  <c r="AJ122" i="1"/>
  <c r="AR122" i="1"/>
  <c r="AY122" i="1" s="1"/>
  <c r="AR120" i="1"/>
  <c r="AJ120" i="1"/>
  <c r="AR118" i="1"/>
  <c r="AY118" i="1" s="1"/>
  <c r="AJ118" i="1"/>
  <c r="AJ116" i="1"/>
  <c r="AR116" i="1"/>
  <c r="AJ104" i="1"/>
  <c r="AR104" i="1"/>
  <c r="AJ102" i="1"/>
  <c r="AR102" i="1"/>
  <c r="AY102" i="1" s="1"/>
  <c r="AJ99" i="1"/>
  <c r="AR99" i="1"/>
  <c r="AY99" i="1" s="1"/>
  <c r="AR97" i="1"/>
  <c r="AY97" i="1" s="1"/>
  <c r="AJ97" i="1"/>
  <c r="AR95" i="1"/>
  <c r="AY95" i="1" s="1"/>
  <c r="AJ95" i="1"/>
  <c r="AR80" i="1"/>
  <c r="AY80" i="1" s="1"/>
  <c r="AJ80" i="1"/>
  <c r="AJ78" i="1"/>
  <c r="AR78" i="1"/>
  <c r="AY78" i="1" s="1"/>
  <c r="AJ76" i="1"/>
  <c r="AR76" i="1"/>
  <c r="AY76" i="1" s="1"/>
  <c r="AJ66" i="1"/>
  <c r="AR66" i="1"/>
  <c r="AY66" i="1" s="1"/>
  <c r="AJ63" i="1"/>
  <c r="AR63" i="1"/>
  <c r="AY63" i="1" s="1"/>
  <c r="AJ56" i="1"/>
  <c r="AR56" i="1"/>
  <c r="AY56" i="1" s="1"/>
  <c r="AR54" i="1"/>
  <c r="AY54" i="1" s="1"/>
  <c r="AJ54" i="1"/>
  <c r="AJ51" i="1"/>
  <c r="AR51" i="1"/>
  <c r="AY51" i="1" s="1"/>
  <c r="AJ49" i="1"/>
  <c r="AR49" i="1"/>
  <c r="AY49" i="1" s="1"/>
  <c r="AR47" i="1"/>
  <c r="AY47" i="1" s="1"/>
  <c r="AJ47" i="1"/>
  <c r="AR42" i="1"/>
  <c r="AY42" i="1" s="1"/>
  <c r="AJ42" i="1"/>
  <c r="AR39" i="1"/>
  <c r="AY39" i="1" s="1"/>
  <c r="AJ39" i="1"/>
  <c r="AR32" i="1"/>
  <c r="AY32" i="1" s="1"/>
  <c r="AJ32" i="1"/>
  <c r="AJ30" i="1"/>
  <c r="AR30" i="1"/>
  <c r="AY30" i="1" s="1"/>
  <c r="AR28" i="1"/>
  <c r="AY28" i="1" s="1"/>
  <c r="AJ28" i="1"/>
  <c r="AR26" i="1"/>
  <c r="AY26" i="1" s="1"/>
  <c r="AJ26" i="1"/>
  <c r="AR24" i="1"/>
  <c r="AY24" i="1" s="1"/>
  <c r="AJ24" i="1"/>
  <c r="AR22" i="1"/>
  <c r="AY22" i="1" s="1"/>
  <c r="AJ22" i="1"/>
  <c r="AJ9" i="1"/>
  <c r="AR9" i="1"/>
  <c r="AY9" i="1" s="1"/>
  <c r="AR145" i="1"/>
  <c r="AY145" i="1" s="1"/>
  <c r="AJ145" i="1"/>
  <c r="AR137" i="1"/>
  <c r="AY137" i="1" s="1"/>
  <c r="AJ137" i="1"/>
  <c r="AR131" i="1"/>
  <c r="AY131" i="1" s="1"/>
  <c r="AJ131" i="1"/>
  <c r="AR123" i="1"/>
  <c r="AY123" i="1" s="1"/>
  <c r="AJ123" i="1"/>
  <c r="AR117" i="1"/>
  <c r="AY117" i="1" s="1"/>
  <c r="AJ117" i="1"/>
  <c r="AR103" i="1"/>
  <c r="AY103" i="1" s="1"/>
  <c r="AJ103" i="1"/>
  <c r="AJ96" i="1"/>
  <c r="AR96" i="1"/>
  <c r="AJ81" i="1"/>
  <c r="AR81" i="1"/>
  <c r="AY81" i="1" s="1"/>
  <c r="AJ67" i="1"/>
  <c r="AR67" i="1"/>
  <c r="AY67" i="1" s="1"/>
  <c r="AR55" i="1"/>
  <c r="AY55" i="1" s="1"/>
  <c r="AJ55" i="1"/>
  <c r="AR31" i="1"/>
  <c r="AY31" i="1" s="1"/>
  <c r="AJ31" i="1"/>
  <c r="AR27" i="1"/>
  <c r="AY27" i="1" s="1"/>
  <c r="AJ27" i="1"/>
  <c r="AJ129" i="1"/>
  <c r="AR129" i="1"/>
  <c r="AY129" i="1" s="1"/>
  <c r="AJ115" i="1"/>
  <c r="AR115" i="1"/>
  <c r="AY115" i="1" s="1"/>
  <c r="AR113" i="1"/>
  <c r="AY113" i="1" s="1"/>
  <c r="AJ113" i="1"/>
  <c r="AR111" i="1"/>
  <c r="AY111" i="1" s="1"/>
  <c r="AJ111" i="1"/>
  <c r="AJ109" i="1"/>
  <c r="AR109" i="1"/>
  <c r="AY109" i="1" s="1"/>
  <c r="AR106" i="1"/>
  <c r="AY106" i="1" s="1"/>
  <c r="AJ106" i="1"/>
  <c r="AJ101" i="1"/>
  <c r="AR101" i="1"/>
  <c r="AY101" i="1" s="1"/>
  <c r="AR92" i="1"/>
  <c r="AJ92" i="1"/>
  <c r="AJ90" i="1"/>
  <c r="AR90" i="1"/>
  <c r="AY90" i="1" s="1"/>
  <c r="AR88" i="1"/>
  <c r="AY88" i="1" s="1"/>
  <c r="AJ88" i="1"/>
  <c r="AJ86" i="1"/>
  <c r="AR86" i="1"/>
  <c r="AY86" i="1" s="1"/>
  <c r="AR84" i="1"/>
  <c r="AY84" i="1" s="1"/>
  <c r="AJ84" i="1"/>
  <c r="AJ82" i="1"/>
  <c r="AR82" i="1"/>
  <c r="AY82" i="1" s="1"/>
  <c r="AJ75" i="1"/>
  <c r="AR75" i="1"/>
  <c r="AY75" i="1" s="1"/>
  <c r="AR73" i="1"/>
  <c r="AY73" i="1" s="1"/>
  <c r="AJ73" i="1"/>
  <c r="AR71" i="1"/>
  <c r="AY71" i="1" s="1"/>
  <c r="AJ71" i="1"/>
  <c r="AJ68" i="1"/>
  <c r="AR68" i="1"/>
  <c r="AJ65" i="1"/>
  <c r="AR65" i="1"/>
  <c r="AY65" i="1" s="1"/>
  <c r="AR60" i="1"/>
  <c r="AY60" i="1" s="1"/>
  <c r="AJ60" i="1"/>
  <c r="AJ58" i="1"/>
  <c r="AR58" i="1"/>
  <c r="AY58" i="1" s="1"/>
  <c r="AJ53" i="1"/>
  <c r="AR53" i="1"/>
  <c r="AY53" i="1" s="1"/>
  <c r="AJ46" i="1"/>
  <c r="AR46" i="1"/>
  <c r="AY46" i="1" s="1"/>
  <c r="AJ44" i="1"/>
  <c r="AR44" i="1"/>
  <c r="AY44" i="1" s="1"/>
  <c r="AJ41" i="1"/>
  <c r="AR41" i="1"/>
  <c r="AY41" i="1" s="1"/>
  <c r="AR36" i="1"/>
  <c r="AY36" i="1" s="1"/>
  <c r="AJ36" i="1"/>
  <c r="AJ34" i="1"/>
  <c r="AR34" i="1"/>
  <c r="AY34" i="1" s="1"/>
  <c r="AJ21" i="1"/>
  <c r="AR21" i="1"/>
  <c r="AY21" i="1" s="1"/>
  <c r="AJ19" i="1"/>
  <c r="AR19" i="1"/>
  <c r="AY19" i="1" s="1"/>
  <c r="AJ16" i="1"/>
  <c r="AR16" i="1"/>
  <c r="AY16" i="1" s="1"/>
  <c r="AR13" i="1"/>
  <c r="AY13" i="1" s="1"/>
  <c r="AJ13" i="1"/>
  <c r="AR11" i="1"/>
  <c r="AY11" i="1" s="1"/>
  <c r="AJ11" i="1"/>
  <c r="W10" i="1"/>
  <c r="W11" i="1"/>
  <c r="W12" i="1"/>
  <c r="W13" i="1"/>
  <c r="W19" i="1"/>
  <c r="W22" i="1"/>
  <c r="W23" i="1"/>
  <c r="W24" i="1"/>
  <c r="W25" i="1"/>
  <c r="W26" i="1"/>
  <c r="W27" i="1"/>
  <c r="W28" i="1"/>
  <c r="W29" i="1"/>
  <c r="W31" i="1"/>
  <c r="W32" i="1"/>
  <c r="W35" i="1"/>
  <c r="W39" i="1"/>
  <c r="W42" i="1"/>
  <c r="W49" i="1"/>
  <c r="W50" i="1"/>
  <c r="W52" i="1"/>
  <c r="W54" i="1"/>
  <c r="W55" i="1"/>
  <c r="W57" i="1"/>
  <c r="W59" i="1"/>
  <c r="W60" i="1"/>
  <c r="W62" i="1"/>
  <c r="W68" i="1"/>
  <c r="W71" i="1"/>
  <c r="W72" i="1"/>
  <c r="W73" i="1"/>
  <c r="W74" i="1"/>
  <c r="W79" i="1"/>
  <c r="W80" i="1"/>
  <c r="W83" i="1"/>
  <c r="W85" i="1"/>
  <c r="W88" i="1"/>
  <c r="W89" i="1"/>
  <c r="W91" i="1"/>
  <c r="W92" i="1"/>
  <c r="W97" i="1"/>
  <c r="W98" i="1"/>
  <c r="W100" i="1"/>
  <c r="W103" i="1"/>
  <c r="W106" i="1"/>
  <c r="W111" i="1"/>
  <c r="W113" i="1"/>
  <c r="W114" i="1"/>
  <c r="W117" i="1"/>
  <c r="W118" i="1"/>
  <c r="W119" i="1"/>
  <c r="W120" i="1"/>
  <c r="W121" i="1"/>
  <c r="W123" i="1"/>
  <c r="W125" i="1"/>
  <c r="W126" i="1"/>
  <c r="W133" i="1"/>
  <c r="W134" i="1"/>
  <c r="W135" i="1"/>
  <c r="W137" i="1"/>
  <c r="W138" i="1"/>
  <c r="W139" i="1"/>
  <c r="W7" i="1"/>
  <c r="AQ95" i="1"/>
  <c r="AX95" i="1" s="1"/>
  <c r="AQ129" i="1"/>
  <c r="AX129" i="1" s="1"/>
  <c r="V146" i="1"/>
  <c r="AJ4" i="1" l="1"/>
  <c r="W144" i="1"/>
  <c r="AQ144" i="1"/>
  <c r="AX144" i="1" s="1"/>
  <c r="W124" i="1"/>
  <c r="AQ124" i="1"/>
  <c r="AX124" i="1" s="1"/>
  <c r="W107" i="1"/>
  <c r="AQ107" i="1"/>
  <c r="AX107" i="1" s="1"/>
  <c r="W86" i="1"/>
  <c r="AQ86" i="1"/>
  <c r="AX86" i="1" s="1"/>
  <c r="W70" i="1"/>
  <c r="AQ70" i="1"/>
  <c r="AX70" i="1" s="1"/>
  <c r="W48" i="1"/>
  <c r="AQ48" i="1"/>
  <c r="AX48" i="1" s="1"/>
  <c r="W33" i="1"/>
  <c r="AQ33" i="1"/>
  <c r="AX33" i="1" s="1"/>
  <c r="W14" i="1"/>
  <c r="AQ14" i="1"/>
  <c r="AX14" i="1" s="1"/>
  <c r="AY96" i="1"/>
  <c r="AY128" i="1"/>
  <c r="W8" i="1"/>
  <c r="AQ8" i="1"/>
  <c r="AX8" i="1" s="1"/>
  <c r="W143" i="1"/>
  <c r="AQ143" i="1"/>
  <c r="AX143" i="1" s="1"/>
  <c r="W136" i="1"/>
  <c r="AQ136" i="1"/>
  <c r="AX136" i="1" s="1"/>
  <c r="W122" i="1"/>
  <c r="AQ122" i="1"/>
  <c r="AX122" i="1" s="1"/>
  <c r="W110" i="1"/>
  <c r="AQ110" i="1"/>
  <c r="AX110" i="1" s="1"/>
  <c r="W105" i="1"/>
  <c r="AQ105" i="1"/>
  <c r="AX105" i="1" s="1"/>
  <c r="W99" i="1"/>
  <c r="AQ99" i="1"/>
  <c r="AX99" i="1" s="1"/>
  <c r="W93" i="1"/>
  <c r="AQ93" i="1"/>
  <c r="AX93" i="1" s="1"/>
  <c r="W84" i="1"/>
  <c r="AQ84" i="1"/>
  <c r="AX84" i="1" s="1"/>
  <c r="W77" i="1"/>
  <c r="AQ77" i="1"/>
  <c r="AX77" i="1" s="1"/>
  <c r="W69" i="1"/>
  <c r="AQ69" i="1"/>
  <c r="AX69" i="1" s="1"/>
  <c r="W64" i="1"/>
  <c r="AQ64" i="1"/>
  <c r="AX64" i="1" s="1"/>
  <c r="W56" i="1"/>
  <c r="AQ56" i="1"/>
  <c r="AX56" i="1" s="1"/>
  <c r="W47" i="1"/>
  <c r="AQ47" i="1"/>
  <c r="AX47" i="1" s="1"/>
  <c r="W43" i="1"/>
  <c r="AQ43" i="1"/>
  <c r="AX43" i="1" s="1"/>
  <c r="W37" i="1"/>
  <c r="AQ37" i="1"/>
  <c r="AX37" i="1" s="1"/>
  <c r="W30" i="1"/>
  <c r="AQ30" i="1"/>
  <c r="AX30" i="1" s="1"/>
  <c r="W17" i="1"/>
  <c r="AQ17" i="1"/>
  <c r="AX17" i="1" s="1"/>
  <c r="W9" i="1"/>
  <c r="AQ9" i="1"/>
  <c r="AX9" i="1" s="1"/>
  <c r="W129" i="1"/>
  <c r="AY100" i="1"/>
  <c r="W130" i="1"/>
  <c r="AQ130" i="1"/>
  <c r="AX130" i="1" s="1"/>
  <c r="W101" i="1"/>
  <c r="AQ101" i="1"/>
  <c r="AX101" i="1" s="1"/>
  <c r="W65" i="1"/>
  <c r="AQ65" i="1"/>
  <c r="AX65" i="1" s="1"/>
  <c r="W38" i="1"/>
  <c r="AQ38" i="1"/>
  <c r="AX38" i="1" s="1"/>
  <c r="AY104" i="1"/>
  <c r="W142" i="1"/>
  <c r="AQ142" i="1"/>
  <c r="AX142" i="1" s="1"/>
  <c r="W116" i="1"/>
  <c r="AQ116" i="1"/>
  <c r="AX116" i="1" s="1"/>
  <c r="W96" i="1"/>
  <c r="AQ96" i="1"/>
  <c r="AX96" i="1" s="1"/>
  <c r="W76" i="1"/>
  <c r="AQ76" i="1"/>
  <c r="AX76" i="1" s="1"/>
  <c r="W53" i="1"/>
  <c r="AQ53" i="1"/>
  <c r="AX53" i="1" s="1"/>
  <c r="W41" i="1"/>
  <c r="AQ41" i="1"/>
  <c r="AX41" i="1" s="1"/>
  <c r="W36" i="1"/>
  <c r="AQ36" i="1"/>
  <c r="AX36" i="1" s="1"/>
  <c r="W21" i="1"/>
  <c r="AQ21" i="1"/>
  <c r="AX21" i="1" s="1"/>
  <c r="W16" i="1"/>
  <c r="AQ16" i="1"/>
  <c r="AX16" i="1" s="1"/>
  <c r="W95" i="1"/>
  <c r="AY116" i="1"/>
  <c r="AY124" i="1"/>
  <c r="AY112" i="1"/>
  <c r="W140" i="1"/>
  <c r="AQ140" i="1"/>
  <c r="AX140" i="1" s="1"/>
  <c r="W112" i="1"/>
  <c r="AQ112" i="1"/>
  <c r="AX112" i="1" s="1"/>
  <c r="W94" i="1"/>
  <c r="AQ94" i="1"/>
  <c r="AX94" i="1" s="1"/>
  <c r="W78" i="1"/>
  <c r="AQ78" i="1"/>
  <c r="AX78" i="1" s="1"/>
  <c r="W58" i="1"/>
  <c r="AQ58" i="1"/>
  <c r="AX58" i="1" s="1"/>
  <c r="W44" i="1"/>
  <c r="AQ44" i="1"/>
  <c r="AX44" i="1" s="1"/>
  <c r="W18" i="1"/>
  <c r="AQ18" i="1"/>
  <c r="AX18" i="1" s="1"/>
  <c r="AY68" i="1"/>
  <c r="W146" i="1"/>
  <c r="AQ146" i="1"/>
  <c r="AX146" i="1" s="1"/>
  <c r="W132" i="1"/>
  <c r="AQ132" i="1"/>
  <c r="AX132" i="1" s="1"/>
  <c r="W128" i="1"/>
  <c r="AQ128" i="1"/>
  <c r="AX128" i="1" s="1"/>
  <c r="W109" i="1"/>
  <c r="AQ109" i="1"/>
  <c r="AX109" i="1" s="1"/>
  <c r="W104" i="1"/>
  <c r="AQ104" i="1"/>
  <c r="AX104" i="1" s="1"/>
  <c r="W90" i="1"/>
  <c r="AQ90" i="1"/>
  <c r="AX90" i="1" s="1"/>
  <c r="W82" i="1"/>
  <c r="AQ82" i="1"/>
  <c r="AX82" i="1" s="1"/>
  <c r="W67" i="1"/>
  <c r="AQ67" i="1"/>
  <c r="AX67" i="1" s="1"/>
  <c r="W63" i="1"/>
  <c r="AQ63" i="1"/>
  <c r="AX63" i="1" s="1"/>
  <c r="W46" i="1"/>
  <c r="AQ46" i="1"/>
  <c r="AX46" i="1" s="1"/>
  <c r="W145" i="1"/>
  <c r="AQ145" i="1"/>
  <c r="AX145" i="1" s="1"/>
  <c r="W141" i="1"/>
  <c r="AQ141" i="1"/>
  <c r="AX141" i="1" s="1"/>
  <c r="W131" i="1"/>
  <c r="AQ131" i="1"/>
  <c r="AX131" i="1" s="1"/>
  <c r="W127" i="1"/>
  <c r="AQ127" i="1"/>
  <c r="W115" i="1"/>
  <c r="AQ115" i="1"/>
  <c r="AX115" i="1" s="1"/>
  <c r="W108" i="1"/>
  <c r="AQ108" i="1"/>
  <c r="AX108" i="1" s="1"/>
  <c r="W102" i="1"/>
  <c r="AQ102" i="1"/>
  <c r="AX102" i="1" s="1"/>
  <c r="W87" i="1"/>
  <c r="AQ87" i="1"/>
  <c r="AX87" i="1" s="1"/>
  <c r="W75" i="1"/>
  <c r="AQ75" i="1"/>
  <c r="W66" i="1"/>
  <c r="AQ66" i="1"/>
  <c r="AX66" i="1" s="1"/>
  <c r="W61" i="1"/>
  <c r="AQ61" i="1"/>
  <c r="AX61" i="1" s="1"/>
  <c r="W51" i="1"/>
  <c r="AQ51" i="1"/>
  <c r="AX51" i="1" s="1"/>
  <c r="W45" i="1"/>
  <c r="AQ45" i="1"/>
  <c r="AX45" i="1" s="1"/>
  <c r="W40" i="1"/>
  <c r="AQ40" i="1"/>
  <c r="AX40" i="1" s="1"/>
  <c r="W34" i="1"/>
  <c r="AQ34" i="1"/>
  <c r="AX34" i="1" s="1"/>
  <c r="W20" i="1"/>
  <c r="AQ20" i="1"/>
  <c r="AX20" i="1" s="1"/>
  <c r="W15" i="1"/>
  <c r="AQ15" i="1"/>
  <c r="AX15" i="1" s="1"/>
  <c r="AY92" i="1"/>
  <c r="AY120" i="1"/>
  <c r="W81" i="1"/>
  <c r="AQ81" i="1"/>
  <c r="AY3" i="1" l="1"/>
  <c r="W4" i="1"/>
  <c r="AX127" i="1"/>
  <c r="AX75" i="1"/>
  <c r="AX3" i="1" s="1"/>
  <c r="AX81" i="1"/>
  <c r="N130" i="1"/>
  <c r="P146" i="1"/>
  <c r="P107" i="1"/>
  <c r="P105" i="1"/>
  <c r="P70" i="1"/>
  <c r="P15" i="1"/>
  <c r="N145" i="1" l="1"/>
  <c r="N141" i="1"/>
  <c r="N140" i="1"/>
  <c r="N132" i="1"/>
  <c r="N131" i="1"/>
  <c r="N124" i="1"/>
  <c r="N109" i="1"/>
  <c r="N107" i="1"/>
  <c r="N105" i="1"/>
  <c r="N96" i="1"/>
  <c r="N95" i="1"/>
  <c r="N84" i="1" l="1"/>
  <c r="N78" i="1"/>
  <c r="N77" i="1"/>
  <c r="N70" i="1"/>
  <c r="N64" i="1"/>
  <c r="N63" i="1"/>
  <c r="N61" i="1"/>
  <c r="N58" i="1"/>
  <c r="N56" i="1"/>
  <c r="Q53" i="1"/>
  <c r="N53" i="1"/>
  <c r="R53" i="1" s="1"/>
  <c r="AP53" i="1" s="1"/>
  <c r="N47" i="1"/>
  <c r="N45" i="1"/>
  <c r="N43" i="1"/>
  <c r="N36" i="1"/>
  <c r="N35" i="1"/>
  <c r="N33" i="1"/>
  <c r="N21" i="1"/>
  <c r="N14" i="1"/>
  <c r="S53" i="1" l="1"/>
  <c r="AO53" i="1"/>
  <c r="L141" i="1"/>
  <c r="L130" i="1"/>
  <c r="L124" i="1"/>
  <c r="L115" i="1"/>
  <c r="L112" i="1"/>
  <c r="L109" i="1"/>
  <c r="L107" i="1"/>
  <c r="L102" i="1"/>
  <c r="L101" i="1"/>
  <c r="L99" i="1"/>
  <c r="L96" i="1"/>
  <c r="L90" i="1"/>
  <c r="L82" i="1"/>
  <c r="L78" i="1"/>
  <c r="L70" i="1"/>
  <c r="L63" i="1"/>
  <c r="L61" i="1"/>
  <c r="L58" i="1"/>
  <c r="L56" i="1"/>
  <c r="L36" i="1"/>
  <c r="L14" i="1"/>
  <c r="J141" i="1"/>
  <c r="J131" i="1"/>
  <c r="J130" i="1"/>
  <c r="J124" i="1"/>
  <c r="J117" i="1"/>
  <c r="J109" i="1"/>
  <c r="J107" i="1"/>
  <c r="J105" i="1"/>
  <c r="J95" i="1"/>
  <c r="J90" i="1"/>
  <c r="J83" i="1"/>
  <c r="J77" i="1"/>
  <c r="J64" i="1"/>
  <c r="J48" i="1"/>
  <c r="J47" i="1"/>
  <c r="J45" i="1"/>
  <c r="J38" i="1"/>
  <c r="J36" i="1"/>
  <c r="J35" i="1"/>
  <c r="H143" i="1"/>
  <c r="H132" i="1"/>
  <c r="H131" i="1"/>
  <c r="H130" i="1"/>
  <c r="H122" i="1"/>
  <c r="H116" i="1"/>
  <c r="H112" i="1"/>
  <c r="H109" i="1"/>
  <c r="H107" i="1"/>
  <c r="H102" i="1"/>
  <c r="H96" i="1"/>
  <c r="H87" i="1"/>
  <c r="H84" i="1"/>
  <c r="H83" i="1"/>
  <c r="H61" i="1"/>
  <c r="H47" i="1"/>
  <c r="H36" i="1"/>
  <c r="H35" i="1"/>
  <c r="H15" i="1"/>
  <c r="H14" i="1"/>
  <c r="H16" i="1"/>
  <c r="AU53" i="1" l="1"/>
  <c r="AW53" i="1"/>
  <c r="BA53" i="1" s="1"/>
  <c r="BC53" i="1" s="1"/>
  <c r="F130" i="1"/>
  <c r="F115" i="1"/>
  <c r="F109" i="1"/>
  <c r="F99" i="1"/>
  <c r="F96" i="1"/>
  <c r="F87" i="1"/>
  <c r="F83" i="1"/>
  <c r="F51" i="1"/>
  <c r="F47" i="1" l="1"/>
  <c r="F46" i="1"/>
  <c r="F43" i="1"/>
  <c r="F36" i="1"/>
  <c r="F35" i="1"/>
  <c r="F15" i="1"/>
  <c r="F14" i="1"/>
  <c r="F12" i="1"/>
  <c r="H70" i="1" l="1"/>
  <c r="Q7" i="1" l="1"/>
  <c r="AO7" i="1" s="1"/>
  <c r="P144" i="1"/>
  <c r="P143" i="1"/>
  <c r="P142" i="1"/>
  <c r="P136" i="1"/>
  <c r="P129" i="1"/>
  <c r="P128" i="1"/>
  <c r="P122" i="1"/>
  <c r="P115" i="1"/>
  <c r="P112" i="1"/>
  <c r="P108" i="1"/>
  <c r="P102" i="1"/>
  <c r="P101" i="1"/>
  <c r="P99" i="1"/>
  <c r="P96" i="1"/>
  <c r="P94" i="1"/>
  <c r="P93" i="1"/>
  <c r="P90" i="1"/>
  <c r="P86" i="1"/>
  <c r="P84" i="1"/>
  <c r="P83" i="1"/>
  <c r="P78" i="1"/>
  <c r="P76" i="1"/>
  <c r="P75" i="1"/>
  <c r="P66" i="1"/>
  <c r="P65" i="1"/>
  <c r="P64" i="1"/>
  <c r="P63" i="1"/>
  <c r="P56" i="1"/>
  <c r="P51" i="1"/>
  <c r="P48" i="1"/>
  <c r="P46" i="1"/>
  <c r="P44" i="1"/>
  <c r="P43" i="1"/>
  <c r="P40" i="1"/>
  <c r="P37" i="1"/>
  <c r="P33" i="1"/>
  <c r="P30" i="1"/>
  <c r="P21" i="1"/>
  <c r="P20" i="1"/>
  <c r="P18" i="1"/>
  <c r="P17" i="1"/>
  <c r="P16" i="1"/>
  <c r="P9" i="1"/>
  <c r="P8" i="1"/>
  <c r="AW7" i="1" l="1"/>
  <c r="BA7" i="1" s="1"/>
  <c r="BC7" i="1" s="1"/>
  <c r="Q48" i="1"/>
  <c r="S48" i="1" l="1"/>
  <c r="AO48" i="1"/>
  <c r="Q8" i="1"/>
  <c r="AO8" i="1" s="1"/>
  <c r="Q9" i="1"/>
  <c r="AO9" i="1" s="1"/>
  <c r="Q10" i="1"/>
  <c r="AO10" i="1" s="1"/>
  <c r="AW10" i="1" s="1"/>
  <c r="BA10" i="1" s="1"/>
  <c r="BC10" i="1" s="1"/>
  <c r="Q11" i="1"/>
  <c r="AO11" i="1" s="1"/>
  <c r="R11" i="1"/>
  <c r="AP11" i="1" s="1"/>
  <c r="Q12" i="1"/>
  <c r="AO12" i="1" s="1"/>
  <c r="Q13" i="1"/>
  <c r="AO13" i="1" s="1"/>
  <c r="R13" i="1"/>
  <c r="AP13" i="1" s="1"/>
  <c r="Q14" i="1"/>
  <c r="AO14" i="1" s="1"/>
  <c r="AW14" i="1" s="1"/>
  <c r="BA14" i="1" s="1"/>
  <c r="Q15" i="1"/>
  <c r="AO15" i="1" s="1"/>
  <c r="Q16" i="1"/>
  <c r="AO16" i="1" s="1"/>
  <c r="Q17" i="1"/>
  <c r="AO17" i="1" s="1"/>
  <c r="Q18" i="1"/>
  <c r="AO18" i="1" s="1"/>
  <c r="AW18" i="1" s="1"/>
  <c r="BA18" i="1" s="1"/>
  <c r="Q19" i="1"/>
  <c r="AO19" i="1" s="1"/>
  <c r="R19" i="1"/>
  <c r="AP19" i="1" s="1"/>
  <c r="Q20" i="1"/>
  <c r="AO20" i="1" s="1"/>
  <c r="Q21" i="1"/>
  <c r="AO21" i="1" s="1"/>
  <c r="Q22" i="1"/>
  <c r="AO22" i="1" s="1"/>
  <c r="AW22" i="1" s="1"/>
  <c r="BA22" i="1" s="1"/>
  <c r="BC22" i="1" s="1"/>
  <c r="R22" i="1"/>
  <c r="AP22" i="1" s="1"/>
  <c r="Q23" i="1"/>
  <c r="AO23" i="1" s="1"/>
  <c r="R23" i="1"/>
  <c r="AP23" i="1" s="1"/>
  <c r="Q24" i="1"/>
  <c r="AO24" i="1" s="1"/>
  <c r="R24" i="1"/>
  <c r="AP24" i="1" s="1"/>
  <c r="Q25" i="1"/>
  <c r="AO25" i="1" s="1"/>
  <c r="R25" i="1"/>
  <c r="AP25" i="1" s="1"/>
  <c r="Q26" i="1"/>
  <c r="AO26" i="1" s="1"/>
  <c r="AW26" i="1" s="1"/>
  <c r="BA26" i="1" s="1"/>
  <c r="BC26" i="1" s="1"/>
  <c r="R26" i="1"/>
  <c r="AP26" i="1" s="1"/>
  <c r="Q27" i="1"/>
  <c r="AO27" i="1" s="1"/>
  <c r="R27" i="1"/>
  <c r="AP27" i="1" s="1"/>
  <c r="Q28" i="1"/>
  <c r="AO28" i="1" s="1"/>
  <c r="R28" i="1"/>
  <c r="AP28" i="1" s="1"/>
  <c r="Q29" i="1"/>
  <c r="AO29" i="1" s="1"/>
  <c r="R29" i="1"/>
  <c r="AP29" i="1" s="1"/>
  <c r="Q30" i="1"/>
  <c r="AO30" i="1" s="1"/>
  <c r="AW30" i="1" s="1"/>
  <c r="BA30" i="1" s="1"/>
  <c r="Q31" i="1"/>
  <c r="AO31" i="1" s="1"/>
  <c r="R31" i="1"/>
  <c r="AP31" i="1" s="1"/>
  <c r="Q32" i="1"/>
  <c r="AO32" i="1" s="1"/>
  <c r="R32" i="1"/>
  <c r="AP32" i="1" s="1"/>
  <c r="Q33" i="1"/>
  <c r="AO33" i="1" s="1"/>
  <c r="Q34" i="1"/>
  <c r="AO34" i="1" s="1"/>
  <c r="AW34" i="1" s="1"/>
  <c r="BA34" i="1" s="1"/>
  <c r="Q35" i="1"/>
  <c r="R35" i="1"/>
  <c r="AP35" i="1" s="1"/>
  <c r="Q36" i="1"/>
  <c r="R36" i="1"/>
  <c r="AP36" i="1" s="1"/>
  <c r="Q37" i="1"/>
  <c r="Q38" i="1"/>
  <c r="Q39" i="1"/>
  <c r="R39" i="1"/>
  <c r="AP39" i="1" s="1"/>
  <c r="Q40" i="1"/>
  <c r="Q41" i="1"/>
  <c r="R41" i="1"/>
  <c r="AP41" i="1" s="1"/>
  <c r="Q42" i="1"/>
  <c r="R42" i="1"/>
  <c r="AP42" i="1" s="1"/>
  <c r="Q43" i="1"/>
  <c r="Q44" i="1"/>
  <c r="Q45" i="1"/>
  <c r="Q46" i="1"/>
  <c r="Q47" i="1"/>
  <c r="R47" i="1"/>
  <c r="AP47" i="1" s="1"/>
  <c r="Q49" i="1"/>
  <c r="R49" i="1"/>
  <c r="AP49" i="1" s="1"/>
  <c r="Q50" i="1"/>
  <c r="R50" i="1"/>
  <c r="AP50" i="1" s="1"/>
  <c r="Q51" i="1"/>
  <c r="Q52" i="1"/>
  <c r="R52" i="1"/>
  <c r="AP52" i="1" s="1"/>
  <c r="Q54" i="1"/>
  <c r="R54" i="1"/>
  <c r="AP54" i="1" s="1"/>
  <c r="Q55" i="1"/>
  <c r="R55" i="1"/>
  <c r="AP55" i="1" s="1"/>
  <c r="Q56" i="1"/>
  <c r="Q57" i="1"/>
  <c r="R57" i="1"/>
  <c r="AP57" i="1" s="1"/>
  <c r="Q58" i="1"/>
  <c r="R58" i="1"/>
  <c r="AP58" i="1" s="1"/>
  <c r="Q59" i="1"/>
  <c r="R59" i="1"/>
  <c r="AP59" i="1" s="1"/>
  <c r="Q60" i="1"/>
  <c r="R60" i="1"/>
  <c r="AP60" i="1" s="1"/>
  <c r="Q61" i="1"/>
  <c r="Q62" i="1"/>
  <c r="R62" i="1"/>
  <c r="AP62" i="1" s="1"/>
  <c r="Q63" i="1"/>
  <c r="Q64" i="1"/>
  <c r="Q65" i="1"/>
  <c r="Q66" i="1"/>
  <c r="Q67" i="1"/>
  <c r="R68" i="1"/>
  <c r="AP68" i="1" s="1"/>
  <c r="Q69" i="1"/>
  <c r="Q70" i="1"/>
  <c r="Q71" i="1"/>
  <c r="R71" i="1"/>
  <c r="AP71" i="1" s="1"/>
  <c r="Q72" i="1"/>
  <c r="R72" i="1"/>
  <c r="AP72" i="1" s="1"/>
  <c r="Q73" i="1"/>
  <c r="R73" i="1"/>
  <c r="AP73" i="1" s="1"/>
  <c r="Q74" i="1"/>
  <c r="R74" i="1"/>
  <c r="AP74" i="1" s="1"/>
  <c r="Q75" i="1"/>
  <c r="Q76" i="1"/>
  <c r="Q77" i="1"/>
  <c r="Q78" i="1"/>
  <c r="Q79" i="1"/>
  <c r="R79" i="1"/>
  <c r="AP79" i="1" s="1"/>
  <c r="Q80" i="1"/>
  <c r="R80" i="1"/>
  <c r="AP80" i="1" s="1"/>
  <c r="Q81" i="1"/>
  <c r="Q82" i="1"/>
  <c r="Q83" i="1"/>
  <c r="R83" i="1"/>
  <c r="AP83" i="1" s="1"/>
  <c r="Q84" i="1"/>
  <c r="Q85" i="1"/>
  <c r="R85" i="1"/>
  <c r="AP85" i="1" s="1"/>
  <c r="Q86" i="1"/>
  <c r="Q87" i="1"/>
  <c r="Q88" i="1"/>
  <c r="R88" i="1"/>
  <c r="AP88" i="1" s="1"/>
  <c r="Q89" i="1"/>
  <c r="R89" i="1"/>
  <c r="AP89" i="1" s="1"/>
  <c r="Q90" i="1"/>
  <c r="Q91" i="1"/>
  <c r="Q92" i="1"/>
  <c r="R92" i="1"/>
  <c r="AP92" i="1" s="1"/>
  <c r="Q93" i="1"/>
  <c r="Q94" i="1"/>
  <c r="Q95" i="1"/>
  <c r="Q96" i="1"/>
  <c r="Q97" i="1"/>
  <c r="R97" i="1"/>
  <c r="AP97" i="1" s="1"/>
  <c r="Q98" i="1"/>
  <c r="R98" i="1"/>
  <c r="AP98" i="1" s="1"/>
  <c r="Q99" i="1"/>
  <c r="Q100" i="1"/>
  <c r="R100" i="1"/>
  <c r="AP100" i="1" s="1"/>
  <c r="Q101" i="1"/>
  <c r="Q102" i="1"/>
  <c r="Q103" i="1"/>
  <c r="R103" i="1"/>
  <c r="AP103" i="1" s="1"/>
  <c r="Q104" i="1"/>
  <c r="Q105" i="1"/>
  <c r="Q106" i="1"/>
  <c r="Q107" i="1"/>
  <c r="R107" i="1"/>
  <c r="AP107" i="1" s="1"/>
  <c r="Q108" i="1"/>
  <c r="Q109" i="1"/>
  <c r="R109" i="1"/>
  <c r="AP109" i="1" s="1"/>
  <c r="Q110" i="1"/>
  <c r="Q111" i="1"/>
  <c r="R111" i="1"/>
  <c r="AP111" i="1" s="1"/>
  <c r="Q112" i="1"/>
  <c r="Q113" i="1"/>
  <c r="R113" i="1"/>
  <c r="AP113" i="1" s="1"/>
  <c r="Q114" i="1"/>
  <c r="R114" i="1"/>
  <c r="AP114" i="1" s="1"/>
  <c r="Q115" i="1"/>
  <c r="Q116" i="1"/>
  <c r="Q117" i="1"/>
  <c r="Q118" i="1"/>
  <c r="R118" i="1"/>
  <c r="AP118" i="1" s="1"/>
  <c r="Q119" i="1"/>
  <c r="R119" i="1"/>
  <c r="AP119" i="1" s="1"/>
  <c r="Q120" i="1"/>
  <c r="R120" i="1"/>
  <c r="AP120" i="1" s="1"/>
  <c r="Q121" i="1"/>
  <c r="R121" i="1"/>
  <c r="AP121" i="1" s="1"/>
  <c r="Q122" i="1"/>
  <c r="Q123" i="1"/>
  <c r="R123" i="1"/>
  <c r="AP123" i="1" s="1"/>
  <c r="Q124" i="1"/>
  <c r="Q125" i="1"/>
  <c r="R125" i="1"/>
  <c r="AP125" i="1" s="1"/>
  <c r="Q126" i="1"/>
  <c r="R126" i="1"/>
  <c r="AP126" i="1" s="1"/>
  <c r="Q127" i="1"/>
  <c r="Q128" i="1"/>
  <c r="Q129" i="1"/>
  <c r="Q130" i="1"/>
  <c r="R130" i="1"/>
  <c r="AP130" i="1" s="1"/>
  <c r="Q131" i="1"/>
  <c r="Q132" i="1"/>
  <c r="Q133" i="1"/>
  <c r="R133" i="1"/>
  <c r="AP133" i="1" s="1"/>
  <c r="Q134" i="1"/>
  <c r="R134" i="1"/>
  <c r="AP134" i="1" s="1"/>
  <c r="Q135" i="1"/>
  <c r="R135" i="1"/>
  <c r="AP135" i="1" s="1"/>
  <c r="Q136" i="1"/>
  <c r="Q137" i="1"/>
  <c r="R137" i="1"/>
  <c r="AP137" i="1" s="1"/>
  <c r="Q138" i="1"/>
  <c r="R138" i="1"/>
  <c r="AP138" i="1" s="1"/>
  <c r="Q139" i="1"/>
  <c r="R139" i="1"/>
  <c r="AP139" i="1" s="1"/>
  <c r="Q140" i="1"/>
  <c r="Q141" i="1"/>
  <c r="Q142" i="1"/>
  <c r="Q143" i="1"/>
  <c r="Q144" i="1"/>
  <c r="Q145" i="1"/>
  <c r="Q146" i="1"/>
  <c r="AU26" i="1" l="1"/>
  <c r="AU22" i="1"/>
  <c r="S146" i="1"/>
  <c r="AO146" i="1"/>
  <c r="AW146" i="1" s="1"/>
  <c r="BA146" i="1" s="1"/>
  <c r="S137" i="1"/>
  <c r="AO137" i="1"/>
  <c r="S129" i="1"/>
  <c r="AO129" i="1"/>
  <c r="S121" i="1"/>
  <c r="AO121" i="1"/>
  <c r="S116" i="1"/>
  <c r="AO116" i="1"/>
  <c r="S108" i="1"/>
  <c r="AO108" i="1"/>
  <c r="S102" i="1"/>
  <c r="AO102" i="1"/>
  <c r="AW102" i="1" s="1"/>
  <c r="BA102" i="1" s="1"/>
  <c r="S93" i="1"/>
  <c r="AO93" i="1"/>
  <c r="S82" i="1"/>
  <c r="AO82" i="1"/>
  <c r="AW82" i="1" s="1"/>
  <c r="BA82" i="1" s="1"/>
  <c r="BC82" i="1" s="1"/>
  <c r="S65" i="1"/>
  <c r="AO65" i="1"/>
  <c r="S52" i="1"/>
  <c r="AO52" i="1"/>
  <c r="S40" i="1"/>
  <c r="AO40" i="1"/>
  <c r="AU32" i="1"/>
  <c r="AW32" i="1"/>
  <c r="BA32" i="1" s="1"/>
  <c r="BC32" i="1" s="1"/>
  <c r="S141" i="1"/>
  <c r="AO141" i="1"/>
  <c r="S136" i="1"/>
  <c r="AO136" i="1"/>
  <c r="AW136" i="1" s="1"/>
  <c r="BA136" i="1" s="1"/>
  <c r="S134" i="1"/>
  <c r="AO134" i="1"/>
  <c r="S131" i="1"/>
  <c r="AO131" i="1"/>
  <c r="S128" i="1"/>
  <c r="AO128" i="1"/>
  <c r="S123" i="1"/>
  <c r="AO123" i="1"/>
  <c r="S115" i="1"/>
  <c r="AO115" i="1"/>
  <c r="S113" i="1"/>
  <c r="AO113" i="1"/>
  <c r="S110" i="1"/>
  <c r="AO110" i="1"/>
  <c r="AW110" i="1" s="1"/>
  <c r="BA110" i="1" s="1"/>
  <c r="S104" i="1"/>
  <c r="AO104" i="1"/>
  <c r="S101" i="1"/>
  <c r="AO101" i="1"/>
  <c r="S96" i="1"/>
  <c r="AO96" i="1"/>
  <c r="S87" i="1"/>
  <c r="AO87" i="1"/>
  <c r="S84" i="1"/>
  <c r="AO84" i="1"/>
  <c r="S81" i="1"/>
  <c r="AO81" i="1"/>
  <c r="S79" i="1"/>
  <c r="AO79" i="1"/>
  <c r="S75" i="1"/>
  <c r="AO75" i="1"/>
  <c r="S73" i="1"/>
  <c r="AO73" i="1"/>
  <c r="S71" i="1"/>
  <c r="AO71" i="1"/>
  <c r="S68" i="1"/>
  <c r="AO68" i="1"/>
  <c r="S64" i="1"/>
  <c r="AO64" i="1"/>
  <c r="S61" i="1"/>
  <c r="AO61" i="1"/>
  <c r="S59" i="1"/>
  <c r="AO59" i="1"/>
  <c r="S57" i="1"/>
  <c r="AO57" i="1"/>
  <c r="S51" i="1"/>
  <c r="AO51" i="1"/>
  <c r="S49" i="1"/>
  <c r="AO49" i="1"/>
  <c r="S45" i="1"/>
  <c r="AO45" i="1"/>
  <c r="S42" i="1"/>
  <c r="AO42" i="1"/>
  <c r="AW42" i="1" s="1"/>
  <c r="BA42" i="1" s="1"/>
  <c r="BC42" i="1" s="1"/>
  <c r="AU29" i="1"/>
  <c r="AW29" i="1"/>
  <c r="BA29" i="1" s="1"/>
  <c r="BC29" i="1" s="1"/>
  <c r="AW27" i="1"/>
  <c r="BA27" i="1" s="1"/>
  <c r="BC27" i="1" s="1"/>
  <c r="AU27" i="1"/>
  <c r="AU25" i="1"/>
  <c r="AW25" i="1"/>
  <c r="BA25" i="1" s="1"/>
  <c r="BC25" i="1" s="1"/>
  <c r="AW23" i="1"/>
  <c r="BA23" i="1" s="1"/>
  <c r="BC23" i="1" s="1"/>
  <c r="AU23" i="1"/>
  <c r="AW20" i="1"/>
  <c r="BA20" i="1" s="1"/>
  <c r="AW17" i="1"/>
  <c r="BA17" i="1" s="1"/>
  <c r="AW11" i="1"/>
  <c r="BA11" i="1" s="1"/>
  <c r="BC11" i="1" s="1"/>
  <c r="AU11" i="1"/>
  <c r="S142" i="1"/>
  <c r="AO142" i="1"/>
  <c r="AW142" i="1" s="1"/>
  <c r="BA142" i="1" s="1"/>
  <c r="S105" i="1"/>
  <c r="AO105" i="1"/>
  <c r="S97" i="1"/>
  <c r="AO97" i="1"/>
  <c r="S88" i="1"/>
  <c r="AO88" i="1"/>
  <c r="S62" i="1"/>
  <c r="AO62" i="1"/>
  <c r="AW62" i="1" s="1"/>
  <c r="BA62" i="1" s="1"/>
  <c r="BC62" i="1" s="1"/>
  <c r="S55" i="1"/>
  <c r="AO55" i="1"/>
  <c r="S37" i="1"/>
  <c r="AO37" i="1"/>
  <c r="AW21" i="1"/>
  <c r="BA21" i="1" s="1"/>
  <c r="AW8" i="1"/>
  <c r="BA8" i="1" s="1"/>
  <c r="BC8" i="1" s="1"/>
  <c r="S144" i="1"/>
  <c r="AO144" i="1"/>
  <c r="S140" i="1"/>
  <c r="AO140" i="1"/>
  <c r="S138" i="1"/>
  <c r="AO138" i="1"/>
  <c r="AW138" i="1" s="1"/>
  <c r="BA138" i="1" s="1"/>
  <c r="S127" i="1"/>
  <c r="AO127" i="1"/>
  <c r="S125" i="1"/>
  <c r="AO125" i="1"/>
  <c r="S122" i="1"/>
  <c r="AO122" i="1"/>
  <c r="S120" i="1"/>
  <c r="AO120" i="1"/>
  <c r="S118" i="1"/>
  <c r="AO118" i="1"/>
  <c r="AW118" i="1" s="1"/>
  <c r="BA118" i="1" s="1"/>
  <c r="BC118" i="1" s="1"/>
  <c r="S112" i="1"/>
  <c r="AO112" i="1"/>
  <c r="S107" i="1"/>
  <c r="AO107" i="1"/>
  <c r="S98" i="1"/>
  <c r="AO98" i="1"/>
  <c r="AW98" i="1" s="1"/>
  <c r="BA98" i="1" s="1"/>
  <c r="BC98" i="1" s="1"/>
  <c r="S95" i="1"/>
  <c r="AO95" i="1"/>
  <c r="S92" i="1"/>
  <c r="AO92" i="1"/>
  <c r="S89" i="1"/>
  <c r="AO89" i="1"/>
  <c r="S86" i="1"/>
  <c r="AO86" i="1"/>
  <c r="AW86" i="1" s="1"/>
  <c r="BA86" i="1" s="1"/>
  <c r="S78" i="1"/>
  <c r="AO78" i="1"/>
  <c r="AW78" i="1" s="1"/>
  <c r="BA78" i="1" s="1"/>
  <c r="S70" i="1"/>
  <c r="AO70" i="1"/>
  <c r="AW70" i="1" s="1"/>
  <c r="BA70" i="1" s="1"/>
  <c r="S67" i="1"/>
  <c r="AO67" i="1"/>
  <c r="S63" i="1"/>
  <c r="AO63" i="1"/>
  <c r="S56" i="1"/>
  <c r="AO56" i="1"/>
  <c r="S54" i="1"/>
  <c r="AO54" i="1"/>
  <c r="AW54" i="1" s="1"/>
  <c r="BA54" i="1" s="1"/>
  <c r="BC54" i="1" s="1"/>
  <c r="S44" i="1"/>
  <c r="AO44" i="1"/>
  <c r="S39" i="1"/>
  <c r="AO39" i="1"/>
  <c r="S36" i="1"/>
  <c r="AO36" i="1"/>
  <c r="AW33" i="1"/>
  <c r="BA33" i="1" s="1"/>
  <c r="AW31" i="1"/>
  <c r="BA31" i="1" s="1"/>
  <c r="BC31" i="1" s="1"/>
  <c r="AU31" i="1"/>
  <c r="AW16" i="1"/>
  <c r="BA16" i="1" s="1"/>
  <c r="AU13" i="1"/>
  <c r="AW13" i="1"/>
  <c r="BA13" i="1" s="1"/>
  <c r="BC13" i="1" s="1"/>
  <c r="AW48" i="1"/>
  <c r="BA48" i="1" s="1"/>
  <c r="S139" i="1"/>
  <c r="AO139" i="1"/>
  <c r="S132" i="1"/>
  <c r="AO132" i="1"/>
  <c r="AW132" i="1" s="1"/>
  <c r="BA132" i="1" s="1"/>
  <c r="S126" i="1"/>
  <c r="AO126" i="1"/>
  <c r="S119" i="1"/>
  <c r="AO119" i="1"/>
  <c r="S111" i="1"/>
  <c r="AO111" i="1"/>
  <c r="S99" i="1"/>
  <c r="AO99" i="1"/>
  <c r="S90" i="1"/>
  <c r="AO90" i="1"/>
  <c r="AW90" i="1" s="1"/>
  <c r="BA90" i="1" s="1"/>
  <c r="S85" i="1"/>
  <c r="AO85" i="1"/>
  <c r="S76" i="1"/>
  <c r="AO76" i="1"/>
  <c r="S46" i="1"/>
  <c r="AO46" i="1"/>
  <c r="AW46" i="1" s="1"/>
  <c r="BA46" i="1" s="1"/>
  <c r="S35" i="1"/>
  <c r="AO35" i="1"/>
  <c r="S145" i="1"/>
  <c r="AO145" i="1"/>
  <c r="S143" i="1"/>
  <c r="AO143" i="1"/>
  <c r="S135" i="1"/>
  <c r="AO135" i="1"/>
  <c r="S133" i="1"/>
  <c r="AO133" i="1"/>
  <c r="S130" i="1"/>
  <c r="AO130" i="1"/>
  <c r="S124" i="1"/>
  <c r="AO124" i="1"/>
  <c r="S117" i="1"/>
  <c r="AO117" i="1"/>
  <c r="S114" i="1"/>
  <c r="AO114" i="1"/>
  <c r="AW114" i="1" s="1"/>
  <c r="BA114" i="1" s="1"/>
  <c r="BC114" i="1" s="1"/>
  <c r="S109" i="1"/>
  <c r="AO109" i="1"/>
  <c r="S106" i="1"/>
  <c r="AO106" i="1"/>
  <c r="AW106" i="1" s="1"/>
  <c r="BA106" i="1" s="1"/>
  <c r="BC106" i="1" s="1"/>
  <c r="S103" i="1"/>
  <c r="AO103" i="1"/>
  <c r="S100" i="1"/>
  <c r="AO100" i="1"/>
  <c r="S94" i="1"/>
  <c r="AO94" i="1"/>
  <c r="AW94" i="1" s="1"/>
  <c r="BA94" i="1" s="1"/>
  <c r="S91" i="1"/>
  <c r="AO91" i="1"/>
  <c r="S83" i="1"/>
  <c r="AO83" i="1"/>
  <c r="S80" i="1"/>
  <c r="AO80" i="1"/>
  <c r="S77" i="1"/>
  <c r="AO77" i="1"/>
  <c r="S74" i="1"/>
  <c r="AO74" i="1"/>
  <c r="AW74" i="1" s="1"/>
  <c r="BA74" i="1" s="1"/>
  <c r="BC74" i="1" s="1"/>
  <c r="S72" i="1"/>
  <c r="AO72" i="1"/>
  <c r="S69" i="1"/>
  <c r="AO69" i="1"/>
  <c r="S66" i="1"/>
  <c r="AO66" i="1"/>
  <c r="AW66" i="1" s="1"/>
  <c r="BA66" i="1" s="1"/>
  <c r="AU62" i="1"/>
  <c r="S60" i="1"/>
  <c r="AO60" i="1"/>
  <c r="S58" i="1"/>
  <c r="AO58" i="1"/>
  <c r="AW58" i="1" s="1"/>
  <c r="BA58" i="1" s="1"/>
  <c r="BC58" i="1" s="1"/>
  <c r="S50" i="1"/>
  <c r="AO50" i="1"/>
  <c r="AW50" i="1" s="1"/>
  <c r="BA50" i="1" s="1"/>
  <c r="BC50" i="1" s="1"/>
  <c r="S47" i="1"/>
  <c r="AO47" i="1"/>
  <c r="S43" i="1"/>
  <c r="AO43" i="1"/>
  <c r="S41" i="1"/>
  <c r="AO41" i="1"/>
  <c r="S38" i="1"/>
  <c r="AO38" i="1"/>
  <c r="AW38" i="1" s="1"/>
  <c r="BA38" i="1" s="1"/>
  <c r="AU28" i="1"/>
  <c r="AW28" i="1"/>
  <c r="BA28" i="1" s="1"/>
  <c r="BC28" i="1" s="1"/>
  <c r="AU24" i="1"/>
  <c r="AW24" i="1"/>
  <c r="BA24" i="1" s="1"/>
  <c r="BC24" i="1" s="1"/>
  <c r="AW19" i="1"/>
  <c r="BA19" i="1" s="1"/>
  <c r="BC19" i="1" s="1"/>
  <c r="AU19" i="1"/>
  <c r="AW15" i="1"/>
  <c r="BA15" i="1" s="1"/>
  <c r="AW12" i="1"/>
  <c r="BA12" i="1" s="1"/>
  <c r="BC12" i="1" s="1"/>
  <c r="AW9" i="1"/>
  <c r="BA9" i="1" s="1"/>
  <c r="S11" i="1"/>
  <c r="S12" i="1"/>
  <c r="AU114" i="1" l="1"/>
  <c r="AU42" i="1"/>
  <c r="AU138" i="1"/>
  <c r="BC138" i="1" s="1"/>
  <c r="AW56" i="1"/>
  <c r="BA56" i="1" s="1"/>
  <c r="AW92" i="1"/>
  <c r="BA92" i="1" s="1"/>
  <c r="BC92" i="1" s="1"/>
  <c r="AU92" i="1"/>
  <c r="AW112" i="1"/>
  <c r="BA112" i="1" s="1"/>
  <c r="AU97" i="1"/>
  <c r="AW97" i="1"/>
  <c r="BA97" i="1" s="1"/>
  <c r="BC97" i="1" s="1"/>
  <c r="AW59" i="1"/>
  <c r="BA59" i="1" s="1"/>
  <c r="BC59" i="1" s="1"/>
  <c r="AU59" i="1"/>
  <c r="AW64" i="1"/>
  <c r="BA64" i="1" s="1"/>
  <c r="AW71" i="1"/>
  <c r="BA71" i="1" s="1"/>
  <c r="BC71" i="1" s="1"/>
  <c r="AU71" i="1"/>
  <c r="AW75" i="1"/>
  <c r="BA75" i="1" s="1"/>
  <c r="AW81" i="1"/>
  <c r="BA81" i="1" s="1"/>
  <c r="AW87" i="1"/>
  <c r="BA87" i="1" s="1"/>
  <c r="AU98" i="1"/>
  <c r="AW123" i="1"/>
  <c r="BA123" i="1" s="1"/>
  <c r="BC123" i="1" s="1"/>
  <c r="AU123" i="1"/>
  <c r="AW131" i="1"/>
  <c r="BA131" i="1" s="1"/>
  <c r="BC131" i="1" s="1"/>
  <c r="AW40" i="1"/>
  <c r="BA40" i="1" s="1"/>
  <c r="AW65" i="1"/>
  <c r="BA65" i="1" s="1"/>
  <c r="AW93" i="1"/>
  <c r="BA93" i="1" s="1"/>
  <c r="AW108" i="1"/>
  <c r="BA108" i="1" s="1"/>
  <c r="AU121" i="1"/>
  <c r="AW121" i="1"/>
  <c r="BA121" i="1" s="1"/>
  <c r="BC121" i="1" s="1"/>
  <c r="AU137" i="1"/>
  <c r="AW137" i="1"/>
  <c r="BA137" i="1" s="1"/>
  <c r="BC137" i="1" s="1"/>
  <c r="AW69" i="1"/>
  <c r="BA69" i="1" s="1"/>
  <c r="AU80" i="1"/>
  <c r="AW80" i="1"/>
  <c r="BA80" i="1" s="1"/>
  <c r="BC80" i="1" s="1"/>
  <c r="AW91" i="1"/>
  <c r="BA91" i="1" s="1"/>
  <c r="BC91" i="1" s="1"/>
  <c r="AW100" i="1"/>
  <c r="BA100" i="1" s="1"/>
  <c r="BC100" i="1" s="1"/>
  <c r="AU100" i="1"/>
  <c r="AW124" i="1"/>
  <c r="BA124" i="1" s="1"/>
  <c r="AU133" i="1"/>
  <c r="AW133" i="1"/>
  <c r="BA133" i="1" s="1"/>
  <c r="BC133" i="1" s="1"/>
  <c r="AW143" i="1"/>
  <c r="BA143" i="1" s="1"/>
  <c r="AW39" i="1"/>
  <c r="BA39" i="1" s="1"/>
  <c r="BC39" i="1" s="1"/>
  <c r="AU39" i="1"/>
  <c r="AU50" i="1"/>
  <c r="AW67" i="1"/>
  <c r="BA67" i="1" s="1"/>
  <c r="BC67" i="1" s="1"/>
  <c r="AU74" i="1"/>
  <c r="AW120" i="1"/>
  <c r="BA120" i="1" s="1"/>
  <c r="BC120" i="1" s="1"/>
  <c r="AU120" i="1"/>
  <c r="AU125" i="1"/>
  <c r="AW125" i="1"/>
  <c r="BA125" i="1" s="1"/>
  <c r="BC125" i="1" s="1"/>
  <c r="AW144" i="1"/>
  <c r="BA144" i="1" s="1"/>
  <c r="AU49" i="1"/>
  <c r="AW49" i="1"/>
  <c r="BA49" i="1" s="1"/>
  <c r="BC49" i="1" s="1"/>
  <c r="AU54" i="1"/>
  <c r="AW101" i="1"/>
  <c r="BA101" i="1" s="1"/>
  <c r="AW115" i="1"/>
  <c r="BA115" i="1" s="1"/>
  <c r="AW43" i="1"/>
  <c r="BA43" i="1" s="1"/>
  <c r="AU60" i="1"/>
  <c r="AW60" i="1"/>
  <c r="BA60" i="1" s="1"/>
  <c r="BC60" i="1" s="1"/>
  <c r="AU85" i="1"/>
  <c r="AW85" i="1"/>
  <c r="BA85" i="1" s="1"/>
  <c r="BC85" i="1" s="1"/>
  <c r="AW99" i="1"/>
  <c r="BA99" i="1" s="1"/>
  <c r="AW119" i="1"/>
  <c r="BA119" i="1" s="1"/>
  <c r="BC119" i="1" s="1"/>
  <c r="AU119" i="1"/>
  <c r="AU41" i="1"/>
  <c r="AW41" i="1"/>
  <c r="BA41" i="1" s="1"/>
  <c r="BC41" i="1" s="1"/>
  <c r="AW47" i="1"/>
  <c r="BA47" i="1" s="1"/>
  <c r="BC47" i="1" s="1"/>
  <c r="AU47" i="1"/>
  <c r="AW35" i="1"/>
  <c r="BA35" i="1" s="1"/>
  <c r="BC35" i="1" s="1"/>
  <c r="AU35" i="1"/>
  <c r="AW76" i="1"/>
  <c r="BA76" i="1" s="1"/>
  <c r="AW111" i="1"/>
  <c r="BA111" i="1" s="1"/>
  <c r="BC111" i="1" s="1"/>
  <c r="AU111" i="1"/>
  <c r="AU126" i="1"/>
  <c r="AW126" i="1"/>
  <c r="BA126" i="1" s="1"/>
  <c r="BC126" i="1" s="1"/>
  <c r="AU139" i="1"/>
  <c r="AW139" i="1"/>
  <c r="BA139" i="1" s="1"/>
  <c r="BC139" i="1" s="1"/>
  <c r="AU58" i="1"/>
  <c r="AU89" i="1"/>
  <c r="AW89" i="1"/>
  <c r="BA89" i="1" s="1"/>
  <c r="BC89" i="1" s="1"/>
  <c r="AW95" i="1"/>
  <c r="BA95" i="1" s="1"/>
  <c r="BC95" i="1" s="1"/>
  <c r="AW107" i="1"/>
  <c r="BA107" i="1" s="1"/>
  <c r="BC107" i="1" s="1"/>
  <c r="AU107" i="1"/>
  <c r="AW55" i="1"/>
  <c r="BA55" i="1" s="1"/>
  <c r="BC55" i="1" s="1"/>
  <c r="AU55" i="1"/>
  <c r="AU88" i="1"/>
  <c r="AW88" i="1"/>
  <c r="BA88" i="1" s="1"/>
  <c r="BC88" i="1" s="1"/>
  <c r="AW105" i="1"/>
  <c r="BA105" i="1" s="1"/>
  <c r="AU57" i="1"/>
  <c r="AW57" i="1"/>
  <c r="BA57" i="1" s="1"/>
  <c r="BC57" i="1" s="1"/>
  <c r="AW61" i="1"/>
  <c r="BA61" i="1" s="1"/>
  <c r="AW68" i="1"/>
  <c r="BA68" i="1" s="1"/>
  <c r="AU68" i="1"/>
  <c r="AU73" i="1"/>
  <c r="AW73" i="1"/>
  <c r="BA73" i="1" s="1"/>
  <c r="BC73" i="1" s="1"/>
  <c r="AW79" i="1"/>
  <c r="BA79" i="1" s="1"/>
  <c r="BC79" i="1" s="1"/>
  <c r="AU79" i="1"/>
  <c r="AW84" i="1"/>
  <c r="BA84" i="1" s="1"/>
  <c r="BC84" i="1" s="1"/>
  <c r="AW96" i="1"/>
  <c r="BA96" i="1" s="1"/>
  <c r="AW128" i="1"/>
  <c r="BA128" i="1" s="1"/>
  <c r="AU134" i="1"/>
  <c r="AW134" i="1"/>
  <c r="BA134" i="1" s="1"/>
  <c r="BC134" i="1" s="1"/>
  <c r="AU52" i="1"/>
  <c r="AW52" i="1"/>
  <c r="BA52" i="1" s="1"/>
  <c r="BC52" i="1" s="1"/>
  <c r="AW116" i="1"/>
  <c r="BA116" i="1" s="1"/>
  <c r="BC116" i="1" s="1"/>
  <c r="AW129" i="1"/>
  <c r="BA129" i="1" s="1"/>
  <c r="AU72" i="1"/>
  <c r="AW72" i="1"/>
  <c r="BA72" i="1" s="1"/>
  <c r="BC72" i="1" s="1"/>
  <c r="AW77" i="1"/>
  <c r="BA77" i="1" s="1"/>
  <c r="BC77" i="1" s="1"/>
  <c r="AW83" i="1"/>
  <c r="BA83" i="1" s="1"/>
  <c r="BC83" i="1" s="1"/>
  <c r="AU83" i="1"/>
  <c r="AW103" i="1"/>
  <c r="BA103" i="1" s="1"/>
  <c r="BC103" i="1" s="1"/>
  <c r="AU103" i="1"/>
  <c r="AU109" i="1"/>
  <c r="AW109" i="1"/>
  <c r="BA109" i="1" s="1"/>
  <c r="AW117" i="1"/>
  <c r="BA117" i="1" s="1"/>
  <c r="BC117" i="1" s="1"/>
  <c r="AU130" i="1"/>
  <c r="AW130" i="1"/>
  <c r="BA130" i="1" s="1"/>
  <c r="BC130" i="1" s="1"/>
  <c r="AW135" i="1"/>
  <c r="BA135" i="1" s="1"/>
  <c r="BC135" i="1" s="1"/>
  <c r="AU135" i="1"/>
  <c r="AW145" i="1"/>
  <c r="BA145" i="1" s="1"/>
  <c r="BC145" i="1" s="1"/>
  <c r="AU36" i="1"/>
  <c r="AW36" i="1"/>
  <c r="BA36" i="1" s="1"/>
  <c r="BC36" i="1" s="1"/>
  <c r="AW44" i="1"/>
  <c r="BA44" i="1" s="1"/>
  <c r="AW63" i="1"/>
  <c r="BA63" i="1" s="1"/>
  <c r="AW122" i="1"/>
  <c r="BA122" i="1" s="1"/>
  <c r="AW127" i="1"/>
  <c r="BA127" i="1" s="1"/>
  <c r="AW140" i="1"/>
  <c r="AW37" i="1"/>
  <c r="BA37" i="1" s="1"/>
  <c r="AW45" i="1"/>
  <c r="BA45" i="1" s="1"/>
  <c r="BC45" i="1" s="1"/>
  <c r="AW51" i="1"/>
  <c r="BA51" i="1" s="1"/>
  <c r="AW104" i="1"/>
  <c r="BA104" i="1" s="1"/>
  <c r="AU113" i="1"/>
  <c r="AW113" i="1"/>
  <c r="BA113" i="1" s="1"/>
  <c r="BC113" i="1" s="1"/>
  <c r="AU118" i="1"/>
  <c r="AW141" i="1"/>
  <c r="BA141" i="1" s="1"/>
  <c r="L40" i="1"/>
  <c r="BC109" i="1" l="1"/>
  <c r="BC68" i="1"/>
  <c r="BA140" i="1"/>
  <c r="AW3" i="1"/>
  <c r="N94" i="1"/>
  <c r="N38" i="1"/>
  <c r="N40" i="1"/>
  <c r="N115" i="1"/>
  <c r="N146" i="1" l="1"/>
  <c r="N144" i="1"/>
  <c r="N143" i="1"/>
  <c r="N142" i="1"/>
  <c r="N136" i="1"/>
  <c r="N129" i="1"/>
  <c r="N128" i="1"/>
  <c r="N122" i="1"/>
  <c r="N112" i="1"/>
  <c r="N108" i="1"/>
  <c r="N104" i="1"/>
  <c r="N102" i="1"/>
  <c r="N101" i="1"/>
  <c r="N99" i="1"/>
  <c r="N93" i="1"/>
  <c r="N90" i="1"/>
  <c r="N87" i="1"/>
  <c r="N86" i="1"/>
  <c r="N82" i="1"/>
  <c r="N81" i="1"/>
  <c r="N76" i="1"/>
  <c r="N75" i="1"/>
  <c r="N69" i="1"/>
  <c r="N66" i="1"/>
  <c r="N65" i="1"/>
  <c r="N51" i="1"/>
  <c r="N48" i="1"/>
  <c r="N46" i="1"/>
  <c r="N44" i="1"/>
  <c r="N37" i="1"/>
  <c r="N34" i="1"/>
  <c r="N30" i="1"/>
  <c r="N20" i="1"/>
  <c r="N18" i="1"/>
  <c r="N17" i="1"/>
  <c r="N16" i="1"/>
  <c r="N15" i="1"/>
  <c r="N9" i="1"/>
  <c r="N8" i="1"/>
  <c r="S8" i="1" l="1"/>
  <c r="S9" i="1"/>
  <c r="S10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7" i="1"/>
  <c r="L146" i="1"/>
  <c r="L145" i="1"/>
  <c r="L144" i="1"/>
  <c r="L143" i="1"/>
  <c r="L142" i="1"/>
  <c r="L136" i="1"/>
  <c r="L132" i="1"/>
  <c r="L129" i="1"/>
  <c r="L128" i="1"/>
  <c r="L122" i="1"/>
  <c r="L116" i="1"/>
  <c r="L108" i="1"/>
  <c r="L105" i="1"/>
  <c r="L104" i="1"/>
  <c r="L94" i="1"/>
  <c r="L93" i="1"/>
  <c r="L87" i="1"/>
  <c r="L86" i="1"/>
  <c r="L84" i="1"/>
  <c r="L81" i="1"/>
  <c r="L76" i="1"/>
  <c r="L75" i="1"/>
  <c r="L69" i="1"/>
  <c r="L66" i="1"/>
  <c r="L64" i="1"/>
  <c r="L51" i="1"/>
  <c r="L48" i="1"/>
  <c r="L46" i="1"/>
  <c r="L44" i="1"/>
  <c r="L43" i="1"/>
  <c r="L38" i="1"/>
  <c r="L37" i="1"/>
  <c r="L34" i="1"/>
  <c r="L30" i="1"/>
  <c r="L21" i="1"/>
  <c r="L20" i="1"/>
  <c r="L18" i="1"/>
  <c r="L17" i="1"/>
  <c r="L16" i="1"/>
  <c r="L15" i="1"/>
  <c r="L12" i="1"/>
  <c r="L9" i="1"/>
  <c r="L8" i="1"/>
  <c r="S4" i="1" l="1"/>
  <c r="J146" i="1"/>
  <c r="J145" i="1"/>
  <c r="J144" i="1"/>
  <c r="J143" i="1"/>
  <c r="J142" i="1"/>
  <c r="J140" i="1"/>
  <c r="J136" i="1"/>
  <c r="J132" i="1"/>
  <c r="J129" i="1"/>
  <c r="J128" i="1"/>
  <c r="J127" i="1"/>
  <c r="J122" i="1"/>
  <c r="J116" i="1"/>
  <c r="J115" i="1"/>
  <c r="J112" i="1"/>
  <c r="J108" i="1"/>
  <c r="J106" i="1"/>
  <c r="J104" i="1"/>
  <c r="J102" i="1"/>
  <c r="J101" i="1"/>
  <c r="J99" i="1"/>
  <c r="J96" i="1"/>
  <c r="R96" i="1" s="1"/>
  <c r="AP96" i="1" s="1"/>
  <c r="AU96" i="1" s="1"/>
  <c r="BC96" i="1" s="1"/>
  <c r="J94" i="1"/>
  <c r="J93" i="1"/>
  <c r="J87" i="1"/>
  <c r="R87" i="1" s="1"/>
  <c r="AP87" i="1" s="1"/>
  <c r="AU87" i="1" s="1"/>
  <c r="BC87" i="1" s="1"/>
  <c r="J86" i="1"/>
  <c r="J84" i="1"/>
  <c r="J82" i="1"/>
  <c r="R82" i="1" s="1"/>
  <c r="AP82" i="1" s="1"/>
  <c r="AU82" i="1" s="1"/>
  <c r="J81" i="1"/>
  <c r="J78" i="1"/>
  <c r="J76" i="1"/>
  <c r="J75" i="1"/>
  <c r="J70" i="1"/>
  <c r="J69" i="1"/>
  <c r="J67" i="1"/>
  <c r="J66" i="1"/>
  <c r="J65" i="1"/>
  <c r="J63" i="1"/>
  <c r="J61" i="1"/>
  <c r="J56" i="1"/>
  <c r="J51" i="1"/>
  <c r="J46" i="1"/>
  <c r="J44" i="1"/>
  <c r="J43" i="1"/>
  <c r="J40" i="1"/>
  <c r="J37" i="1"/>
  <c r="J34" i="1"/>
  <c r="J33" i="1"/>
  <c r="J30" i="1"/>
  <c r="J17" i="1"/>
  <c r="J21" i="1"/>
  <c r="J20" i="1"/>
  <c r="J18" i="1"/>
  <c r="J16" i="1"/>
  <c r="J15" i="1"/>
  <c r="R15" i="1" s="1"/>
  <c r="AP15" i="1" s="1"/>
  <c r="AU15" i="1" s="1"/>
  <c r="BC15" i="1" s="1"/>
  <c r="J14" i="1"/>
  <c r="R14" i="1" s="1"/>
  <c r="AP14" i="1" s="1"/>
  <c r="AU14" i="1" s="1"/>
  <c r="BC14" i="1" s="1"/>
  <c r="J12" i="1"/>
  <c r="J10" i="1"/>
  <c r="J9" i="1"/>
  <c r="J8" i="1"/>
  <c r="H146" i="1" l="1"/>
  <c r="H145" i="1"/>
  <c r="H144" i="1"/>
  <c r="H142" i="1"/>
  <c r="H141" i="1"/>
  <c r="H136" i="1"/>
  <c r="H129" i="1"/>
  <c r="H128" i="1"/>
  <c r="H127" i="1"/>
  <c r="H124" i="1"/>
  <c r="H117" i="1"/>
  <c r="H115" i="1"/>
  <c r="R115" i="1" s="1"/>
  <c r="AP115" i="1" s="1"/>
  <c r="AU115" i="1" s="1"/>
  <c r="BC115" i="1" s="1"/>
  <c r="H108" i="1"/>
  <c r="H105" i="1"/>
  <c r="H104" i="1"/>
  <c r="H101" i="1"/>
  <c r="H99" i="1"/>
  <c r="R99" i="1" s="1"/>
  <c r="AP99" i="1" s="1"/>
  <c r="AU99" i="1" s="1"/>
  <c r="BC99" i="1" s="1"/>
  <c r="H95" i="1"/>
  <c r="H94" i="1"/>
  <c r="H93" i="1"/>
  <c r="H90" i="1"/>
  <c r="H86" i="1"/>
  <c r="H81" i="1"/>
  <c r="H78" i="1"/>
  <c r="H77" i="1"/>
  <c r="R77" i="1" s="1"/>
  <c r="AP77" i="1" s="1"/>
  <c r="AU77" i="1" s="1"/>
  <c r="H76" i="1"/>
  <c r="H75" i="1"/>
  <c r="H69" i="1"/>
  <c r="H67" i="1"/>
  <c r="H66" i="1"/>
  <c r="H65" i="1"/>
  <c r="H64" i="1"/>
  <c r="H63" i="1"/>
  <c r="H56" i="1"/>
  <c r="H51" i="1"/>
  <c r="R51" i="1" s="1"/>
  <c r="AP51" i="1" s="1"/>
  <c r="AU51" i="1" s="1"/>
  <c r="BC51" i="1" s="1"/>
  <c r="H48" i="1"/>
  <c r="H46" i="1"/>
  <c r="R46" i="1" s="1"/>
  <c r="AP46" i="1" s="1"/>
  <c r="AU46" i="1" s="1"/>
  <c r="BC46" i="1" s="1"/>
  <c r="H45" i="1"/>
  <c r="H44" i="1"/>
  <c r="H43" i="1"/>
  <c r="R43" i="1" s="1"/>
  <c r="AP43" i="1" s="1"/>
  <c r="AU43" i="1" s="1"/>
  <c r="BC43" i="1" s="1"/>
  <c r="H40" i="1"/>
  <c r="H38" i="1"/>
  <c r="H37" i="1"/>
  <c r="H34" i="1"/>
  <c r="H33" i="1"/>
  <c r="H30" i="1"/>
  <c r="R30" i="1" s="1"/>
  <c r="AP30" i="1" s="1"/>
  <c r="AU30" i="1" s="1"/>
  <c r="BC30" i="1" s="1"/>
  <c r="H21" i="1"/>
  <c r="H20" i="1"/>
  <c r="H18" i="1"/>
  <c r="H17" i="1"/>
  <c r="H12" i="1"/>
  <c r="R12" i="1" s="1"/>
  <c r="AP12" i="1" s="1"/>
  <c r="AU12" i="1" s="1"/>
  <c r="H9" i="1"/>
  <c r="H8" i="1"/>
  <c r="H7" i="1"/>
  <c r="F146" i="1"/>
  <c r="F145" i="1"/>
  <c r="F144" i="1"/>
  <c r="F143" i="1"/>
  <c r="R143" i="1" s="1"/>
  <c r="AP143" i="1" s="1"/>
  <c r="AU143" i="1" s="1"/>
  <c r="BC143" i="1" s="1"/>
  <c r="F142" i="1"/>
  <c r="F141" i="1"/>
  <c r="F140" i="1"/>
  <c r="R140" i="1" s="1"/>
  <c r="AP140" i="1" s="1"/>
  <c r="AU140" i="1" s="1"/>
  <c r="BC140" i="1" s="1"/>
  <c r="F136" i="1"/>
  <c r="R136" i="1" s="1"/>
  <c r="AP136" i="1" s="1"/>
  <c r="AU136" i="1" s="1"/>
  <c r="BC136" i="1" s="1"/>
  <c r="F132" i="1"/>
  <c r="R132" i="1" s="1"/>
  <c r="AP132" i="1" s="1"/>
  <c r="AU132" i="1" s="1"/>
  <c r="BC132" i="1" s="1"/>
  <c r="F131" i="1"/>
  <c r="R131" i="1" s="1"/>
  <c r="AP131" i="1" s="1"/>
  <c r="AU131" i="1" s="1"/>
  <c r="F129" i="1"/>
  <c r="F128" i="1"/>
  <c r="F127" i="1"/>
  <c r="F124" i="1"/>
  <c r="F122" i="1"/>
  <c r="R122" i="1" s="1"/>
  <c r="AP122" i="1" s="1"/>
  <c r="AU122" i="1" s="1"/>
  <c r="BC122" i="1" s="1"/>
  <c r="F117" i="1"/>
  <c r="F116" i="1"/>
  <c r="R116" i="1" s="1"/>
  <c r="AP116" i="1" s="1"/>
  <c r="AU116" i="1" s="1"/>
  <c r="F112" i="1"/>
  <c r="R112" i="1" s="1"/>
  <c r="AP112" i="1" s="1"/>
  <c r="AU112" i="1" s="1"/>
  <c r="BC112" i="1" s="1"/>
  <c r="F110" i="1"/>
  <c r="R110" i="1" s="1"/>
  <c r="AP110" i="1" s="1"/>
  <c r="AU110" i="1" s="1"/>
  <c r="BC110" i="1" s="1"/>
  <c r="F108" i="1"/>
  <c r="F106" i="1"/>
  <c r="R106" i="1" s="1"/>
  <c r="AP106" i="1" s="1"/>
  <c r="AU106" i="1" s="1"/>
  <c r="F105" i="1"/>
  <c r="F104" i="1"/>
  <c r="F102" i="1"/>
  <c r="R102" i="1" s="1"/>
  <c r="AP102" i="1" s="1"/>
  <c r="AU102" i="1" s="1"/>
  <c r="BC102" i="1" s="1"/>
  <c r="F101" i="1"/>
  <c r="F95" i="1"/>
  <c r="F94" i="1"/>
  <c r="F93" i="1"/>
  <c r="F91" i="1"/>
  <c r="R91" i="1" s="1"/>
  <c r="AP91" i="1" s="1"/>
  <c r="AU91" i="1" s="1"/>
  <c r="F90" i="1"/>
  <c r="F86" i="1"/>
  <c r="R86" i="1" s="1"/>
  <c r="AP86" i="1" s="1"/>
  <c r="AU86" i="1" s="1"/>
  <c r="BC86" i="1" s="1"/>
  <c r="F84" i="1"/>
  <c r="R84" i="1" s="1"/>
  <c r="AP84" i="1" s="1"/>
  <c r="AU84" i="1" s="1"/>
  <c r="F81" i="1"/>
  <c r="R81" i="1" s="1"/>
  <c r="AP81" i="1" s="1"/>
  <c r="AU81" i="1" s="1"/>
  <c r="BC81" i="1" s="1"/>
  <c r="F78" i="1"/>
  <c r="R78" i="1" s="1"/>
  <c r="AP78" i="1" s="1"/>
  <c r="AU78" i="1" s="1"/>
  <c r="BC78" i="1" s="1"/>
  <c r="F76" i="1"/>
  <c r="F75" i="1"/>
  <c r="F70" i="1"/>
  <c r="R70" i="1" s="1"/>
  <c r="AP70" i="1" s="1"/>
  <c r="AU70" i="1" s="1"/>
  <c r="BC70" i="1" s="1"/>
  <c r="F69" i="1"/>
  <c r="R69" i="1" s="1"/>
  <c r="AP69" i="1" s="1"/>
  <c r="AU69" i="1" s="1"/>
  <c r="BC69" i="1" s="1"/>
  <c r="F67" i="1"/>
  <c r="R67" i="1" s="1"/>
  <c r="AP67" i="1" s="1"/>
  <c r="AU67" i="1" s="1"/>
  <c r="F66" i="1"/>
  <c r="R66" i="1" s="1"/>
  <c r="AP66" i="1" s="1"/>
  <c r="AU66" i="1" s="1"/>
  <c r="BC66" i="1" s="1"/>
  <c r="F65" i="1"/>
  <c r="R65" i="1" s="1"/>
  <c r="AP65" i="1" s="1"/>
  <c r="AU65" i="1" s="1"/>
  <c r="BC65" i="1" s="1"/>
  <c r="F64" i="1"/>
  <c r="R64" i="1" s="1"/>
  <c r="AP64" i="1" s="1"/>
  <c r="AU64" i="1" s="1"/>
  <c r="BC64" i="1" s="1"/>
  <c r="F63" i="1"/>
  <c r="R63" i="1" s="1"/>
  <c r="AP63" i="1" s="1"/>
  <c r="AU63" i="1" s="1"/>
  <c r="BC63" i="1" s="1"/>
  <c r="F61" i="1"/>
  <c r="R61" i="1" s="1"/>
  <c r="AP61" i="1" s="1"/>
  <c r="AU61" i="1" s="1"/>
  <c r="BC61" i="1" s="1"/>
  <c r="F56" i="1"/>
  <c r="F48" i="1"/>
  <c r="R48" i="1" s="1"/>
  <c r="AP48" i="1" s="1"/>
  <c r="AU48" i="1" s="1"/>
  <c r="BC48" i="1" s="1"/>
  <c r="F45" i="1"/>
  <c r="R45" i="1" s="1"/>
  <c r="AP45" i="1" s="1"/>
  <c r="AU45" i="1" s="1"/>
  <c r="F44" i="1"/>
  <c r="F40" i="1"/>
  <c r="F38" i="1"/>
  <c r="F37" i="1"/>
  <c r="F34" i="1"/>
  <c r="F33" i="1"/>
  <c r="F21" i="1"/>
  <c r="R21" i="1" s="1"/>
  <c r="AP21" i="1" s="1"/>
  <c r="AU21" i="1" s="1"/>
  <c r="BC21" i="1" s="1"/>
  <c r="F20" i="1"/>
  <c r="F18" i="1"/>
  <c r="F17" i="1"/>
  <c r="F16" i="1"/>
  <c r="R16" i="1" s="1"/>
  <c r="AP16" i="1" s="1"/>
  <c r="AU16" i="1" s="1"/>
  <c r="BC16" i="1" s="1"/>
  <c r="F10" i="1"/>
  <c r="R10" i="1" s="1"/>
  <c r="AP10" i="1" s="1"/>
  <c r="AU10" i="1" s="1"/>
  <c r="F9" i="1"/>
  <c r="F8" i="1"/>
  <c r="F7" i="1"/>
  <c r="R18" i="1" l="1"/>
  <c r="AP18" i="1" s="1"/>
  <c r="AU18" i="1" s="1"/>
  <c r="BC18" i="1" s="1"/>
  <c r="R108" i="1"/>
  <c r="AP108" i="1" s="1"/>
  <c r="AU108" i="1" s="1"/>
  <c r="BC108" i="1" s="1"/>
  <c r="R7" i="1"/>
  <c r="AP7" i="1" s="1"/>
  <c r="AU7" i="1" s="1"/>
  <c r="R38" i="1"/>
  <c r="AP38" i="1" s="1"/>
  <c r="AU38" i="1" s="1"/>
  <c r="BC38" i="1" s="1"/>
  <c r="R90" i="1"/>
  <c r="AP90" i="1" s="1"/>
  <c r="AU90" i="1" s="1"/>
  <c r="BC90" i="1" s="1"/>
  <c r="R95" i="1"/>
  <c r="AP95" i="1" s="1"/>
  <c r="AU95" i="1" s="1"/>
  <c r="R105" i="1"/>
  <c r="AP105" i="1" s="1"/>
  <c r="AU105" i="1" s="1"/>
  <c r="BC105" i="1" s="1"/>
  <c r="R124" i="1"/>
  <c r="AP124" i="1" s="1"/>
  <c r="AU124" i="1" s="1"/>
  <c r="BC124" i="1" s="1"/>
  <c r="R141" i="1"/>
  <c r="AP141" i="1" s="1"/>
  <c r="AU141" i="1" s="1"/>
  <c r="BC141" i="1" s="1"/>
  <c r="R145" i="1"/>
  <c r="AP145" i="1" s="1"/>
  <c r="AU145" i="1" s="1"/>
  <c r="R8" i="1"/>
  <c r="AP8" i="1" s="1"/>
  <c r="AU8" i="1" s="1"/>
  <c r="R17" i="1"/>
  <c r="AP17" i="1" s="1"/>
  <c r="AU17" i="1" s="1"/>
  <c r="BC17" i="1" s="1"/>
  <c r="R33" i="1"/>
  <c r="AP33" i="1" s="1"/>
  <c r="AU33" i="1" s="1"/>
  <c r="BC33" i="1" s="1"/>
  <c r="R40" i="1"/>
  <c r="AP40" i="1" s="1"/>
  <c r="AU40" i="1" s="1"/>
  <c r="BC40" i="1" s="1"/>
  <c r="R56" i="1"/>
  <c r="AP56" i="1" s="1"/>
  <c r="AU56" i="1" s="1"/>
  <c r="BC56" i="1" s="1"/>
  <c r="R127" i="1"/>
  <c r="AP127" i="1" s="1"/>
  <c r="AU127" i="1" s="1"/>
  <c r="BC127" i="1" s="1"/>
  <c r="R146" i="1"/>
  <c r="AP146" i="1" s="1"/>
  <c r="AU146" i="1" s="1"/>
  <c r="BC146" i="1" s="1"/>
  <c r="R76" i="1"/>
  <c r="AP76" i="1" s="1"/>
  <c r="AU76" i="1" s="1"/>
  <c r="BC76" i="1" s="1"/>
  <c r="R34" i="1"/>
  <c r="AP34" i="1" s="1"/>
  <c r="AU34" i="1" s="1"/>
  <c r="BC34" i="1" s="1"/>
  <c r="R44" i="1"/>
  <c r="AP44" i="1" s="1"/>
  <c r="AU44" i="1" s="1"/>
  <c r="BC44" i="1" s="1"/>
  <c r="R75" i="1"/>
  <c r="AP75" i="1" s="1"/>
  <c r="AU75" i="1" s="1"/>
  <c r="BC75" i="1" s="1"/>
  <c r="R93" i="1"/>
  <c r="AP93" i="1" s="1"/>
  <c r="AU93" i="1" s="1"/>
  <c r="BC93" i="1" s="1"/>
  <c r="R117" i="1"/>
  <c r="AP117" i="1" s="1"/>
  <c r="AU117" i="1" s="1"/>
  <c r="R128" i="1"/>
  <c r="AP128" i="1" s="1"/>
  <c r="AU128" i="1" s="1"/>
  <c r="BC128" i="1" s="1"/>
  <c r="R101" i="1"/>
  <c r="AP101" i="1" s="1"/>
  <c r="AU101" i="1" s="1"/>
  <c r="BC101" i="1" s="1"/>
  <c r="R142" i="1"/>
  <c r="AP142" i="1" s="1"/>
  <c r="AU142" i="1" s="1"/>
  <c r="BC142" i="1" s="1"/>
  <c r="R9" i="1"/>
  <c r="AP9" i="1" s="1"/>
  <c r="AU9" i="1" s="1"/>
  <c r="BC9" i="1" s="1"/>
  <c r="R20" i="1"/>
  <c r="AP20" i="1" s="1"/>
  <c r="AU20" i="1" s="1"/>
  <c r="BC20" i="1" s="1"/>
  <c r="R37" i="1"/>
  <c r="AP37" i="1" s="1"/>
  <c r="AU37" i="1" s="1"/>
  <c r="BC37" i="1" s="1"/>
  <c r="R94" i="1"/>
  <c r="AP94" i="1" s="1"/>
  <c r="AU94" i="1" s="1"/>
  <c r="BC94" i="1" s="1"/>
  <c r="R104" i="1"/>
  <c r="AP104" i="1" s="1"/>
  <c r="AU104" i="1" s="1"/>
  <c r="BC104" i="1" s="1"/>
  <c r="R129" i="1"/>
  <c r="AP129" i="1" s="1"/>
  <c r="AU129" i="1" s="1"/>
  <c r="BC129" i="1" s="1"/>
  <c r="R144" i="1"/>
  <c r="AP144" i="1" s="1"/>
  <c r="AU144" i="1" s="1"/>
  <c r="BC144" i="1" s="1"/>
  <c r="BC4" i="1" l="1"/>
  <c r="BE9" i="1" s="1"/>
  <c r="BE53" i="1" l="1"/>
  <c r="BE7" i="1"/>
  <c r="BE10" i="1"/>
  <c r="BE22" i="1"/>
  <c r="BE26" i="1"/>
  <c r="BE106" i="1"/>
  <c r="BE138" i="1"/>
  <c r="BE23" i="1"/>
  <c r="BE110" i="1"/>
  <c r="BE58" i="1"/>
  <c r="BE54" i="1"/>
  <c r="BE25" i="1"/>
  <c r="BE32" i="1"/>
  <c r="BE12" i="1"/>
  <c r="BE8" i="1"/>
  <c r="BE98" i="1"/>
  <c r="BE24" i="1"/>
  <c r="BE82" i="1"/>
  <c r="BE50" i="1"/>
  <c r="BE13" i="1"/>
  <c r="BE118" i="1"/>
  <c r="BE31" i="1"/>
  <c r="BE74" i="1"/>
  <c r="BE114" i="1"/>
  <c r="BE27" i="1"/>
  <c r="BE29" i="1"/>
  <c r="BE11" i="1"/>
  <c r="BE19" i="1"/>
  <c r="BE62" i="1"/>
  <c r="BE28" i="1"/>
  <c r="BE42" i="1"/>
  <c r="BE38" i="1"/>
  <c r="BE80" i="1"/>
  <c r="BE79" i="1"/>
  <c r="BE47" i="1"/>
  <c r="BE45" i="1"/>
  <c r="BE107" i="1"/>
  <c r="BE140" i="1"/>
  <c r="BE116" i="1"/>
  <c r="BE55" i="1"/>
  <c r="BE41" i="1"/>
  <c r="BE133" i="1"/>
  <c r="BE92" i="1"/>
  <c r="BE145" i="1"/>
  <c r="BE119" i="1"/>
  <c r="BE97" i="1"/>
  <c r="BE109" i="1"/>
  <c r="BE68" i="1"/>
  <c r="BE124" i="1"/>
  <c r="BE60" i="1"/>
  <c r="BE127" i="1"/>
  <c r="BE84" i="1"/>
  <c r="BE95" i="1"/>
  <c r="BE85" i="1"/>
  <c r="BE91" i="1"/>
  <c r="BE77" i="1"/>
  <c r="BE141" i="1"/>
  <c r="BE117" i="1"/>
  <c r="BE88" i="1"/>
  <c r="BE137" i="1"/>
  <c r="BE135" i="1"/>
  <c r="BE52" i="1"/>
  <c r="BE100" i="1"/>
  <c r="BE131" i="1"/>
  <c r="BE103" i="1"/>
  <c r="BE125" i="1"/>
  <c r="BE130" i="1"/>
  <c r="BE36" i="1"/>
  <c r="BE73" i="1"/>
  <c r="BE126" i="1"/>
  <c r="BE87" i="1"/>
  <c r="BE57" i="1"/>
  <c r="BE59" i="1"/>
  <c r="BE83" i="1"/>
  <c r="BE89" i="1"/>
  <c r="BE49" i="1"/>
  <c r="BE139" i="1"/>
  <c r="BE111" i="1"/>
  <c r="BE39" i="1"/>
  <c r="BE121" i="1"/>
  <c r="BE134" i="1"/>
  <c r="BE71" i="1"/>
  <c r="BE113" i="1"/>
  <c r="BE72" i="1"/>
  <c r="BE35" i="1"/>
  <c r="BE67" i="1"/>
  <c r="BE104" i="1"/>
  <c r="BE120" i="1"/>
  <c r="BE123" i="1"/>
  <c r="BE96" i="1"/>
  <c r="BE15" i="1"/>
  <c r="BE14" i="1"/>
  <c r="BE86" i="1"/>
  <c r="BE69" i="1"/>
  <c r="BE115" i="1"/>
  <c r="BE122" i="1"/>
  <c r="BE70" i="1"/>
  <c r="BE30" i="1"/>
  <c r="BE21" i="1"/>
  <c r="BE78" i="1"/>
  <c r="BE63" i="1"/>
  <c r="BE81" i="1"/>
  <c r="BE46" i="1"/>
  <c r="BE61" i="1"/>
  <c r="BE136" i="1"/>
  <c r="BE64" i="1"/>
  <c r="BE51" i="1"/>
  <c r="BE65" i="1"/>
  <c r="BE102" i="1"/>
  <c r="BE48" i="1"/>
  <c r="BE112" i="1"/>
  <c r="BE99" i="1"/>
  <c r="BE132" i="1"/>
  <c r="BE16" i="1"/>
  <c r="BE66" i="1"/>
  <c r="BE143" i="1"/>
  <c r="BE43" i="1"/>
  <c r="BE56" i="1"/>
  <c r="BE142" i="1"/>
  <c r="BE20" i="1"/>
  <c r="BE33" i="1"/>
  <c r="BE37" i="1"/>
  <c r="BE18" i="1"/>
  <c r="BE34" i="1"/>
  <c r="BE17" i="1"/>
  <c r="BE129" i="1"/>
  <c r="BE146" i="1"/>
  <c r="BE144" i="1"/>
  <c r="BE108" i="1"/>
  <c r="BE44" i="1"/>
  <c r="BE93" i="1"/>
  <c r="BE75" i="1"/>
  <c r="BE76" i="1"/>
  <c r="BE105" i="1"/>
  <c r="BE40" i="1"/>
  <c r="BE128" i="1"/>
  <c r="BE90" i="1"/>
  <c r="BE101" i="1"/>
  <c r="BE94" i="1"/>
</calcChain>
</file>

<file path=xl/sharedStrings.xml><?xml version="1.0" encoding="utf-8"?>
<sst xmlns="http://schemas.openxmlformats.org/spreadsheetml/2006/main" count="512" uniqueCount="403">
  <si>
    <t>ΑΕΜ</t>
  </si>
  <si>
    <t>Επώνυμο</t>
  </si>
  <si>
    <t>Όνομα</t>
  </si>
  <si>
    <t>Εξάμηνο</t>
  </si>
  <si>
    <t>151110</t>
  </si>
  <si>
    <t>ΚΑΡΑΓΚΙΟΖΟΓΛΟΥ</t>
  </si>
  <si>
    <t>ΧΡΙΣΤΟΣ</t>
  </si>
  <si>
    <t>151146</t>
  </si>
  <si>
    <t>ΓΕΩΡΓΟΥΣΟΠΟΥΛΟΥ</t>
  </si>
  <si>
    <t>ΜΑΡΙΑ</t>
  </si>
  <si>
    <t>ΑΘΑΝΑΣΙΟΣ</t>
  </si>
  <si>
    <t>151165</t>
  </si>
  <si>
    <t>ΚΑΡΑΓΙΑΝΝΗ</t>
  </si>
  <si>
    <t>ΡΑΦΑΗΛΙΑ ΧΡΥΣΟΥΛΑ</t>
  </si>
  <si>
    <t>ΚΩΝΣΤΑΝΤΙΝΟΣ</t>
  </si>
  <si>
    <t>151162</t>
  </si>
  <si>
    <t>ΑΛΕΞΙΟΥ</t>
  </si>
  <si>
    <t>ΠΑΡΑΣΚΕΥΗ</t>
  </si>
  <si>
    <t>151157</t>
  </si>
  <si>
    <t>ΓΙΟΥΡΓΙΟΤΟΠΟΥΛΟΥ</t>
  </si>
  <si>
    <t>ΓΕΩΡΓΙΟΣ</t>
  </si>
  <si>
    <t>151167</t>
  </si>
  <si>
    <t>ΚΑΡΑΓΕΩΡΓΟΣ</t>
  </si>
  <si>
    <t>ΜΙΛΤΙΑΔΗΣ</t>
  </si>
  <si>
    <t>ΗΛΙΑΣ</t>
  </si>
  <si>
    <t>151206</t>
  </si>
  <si>
    <t>ΣΥΜΕΩΝΙΔΗΣ</t>
  </si>
  <si>
    <t>ΣΑΒΒΑΣ</t>
  </si>
  <si>
    <t>151183</t>
  </si>
  <si>
    <t>ΨΩΜΟΥΛΗ</t>
  </si>
  <si>
    <t>ΘΕΟΦΑΝΗ</t>
  </si>
  <si>
    <t>151240</t>
  </si>
  <si>
    <t>ΧΑΒΙΑΝΙΔΗΣ</t>
  </si>
  <si>
    <t>ΣΑΒΒΑΣ ΑΝΑΡΓΥΡΟΣ</t>
  </si>
  <si>
    <t>151213</t>
  </si>
  <si>
    <t>ΚΡΑΛΛΗΣ</t>
  </si>
  <si>
    <t>ΠΑΝΑΓΙΩΤΗΣ</t>
  </si>
  <si>
    <t>151241</t>
  </si>
  <si>
    <t>ΣΤΡΟΓΓΥΛΗΣ</t>
  </si>
  <si>
    <t>ΙΩΑΝΝΗΣ</t>
  </si>
  <si>
    <t>151192</t>
  </si>
  <si>
    <t>ΣΕΧ</t>
  </si>
  <si>
    <t>ΦΑΤΗΧ</t>
  </si>
  <si>
    <t>151228</t>
  </si>
  <si>
    <t>ΘΩΜΑΪΔΗΣ</t>
  </si>
  <si>
    <t>ΝΙΚΟΛΑΟΣ</t>
  </si>
  <si>
    <t>151235</t>
  </si>
  <si>
    <t>ΑΡΓΥΡΙΟΥ</t>
  </si>
  <si>
    <t>ΚΩΝΣΤΑΝΤΙΝΑ</t>
  </si>
  <si>
    <t>ΑΝΤΩΝΙΟΣ</t>
  </si>
  <si>
    <t>151315</t>
  </si>
  <si>
    <t>ΒΟΥΛΓΑΡΑΚΗΣ</t>
  </si>
  <si>
    <t>ΛΑΜΠΡΟΣ-ΑΛΕΞΑΝΔΡΟΣ</t>
  </si>
  <si>
    <t>151329</t>
  </si>
  <si>
    <t>ΒΟΥΛΚΙΔΗΣ</t>
  </si>
  <si>
    <t>151291</t>
  </si>
  <si>
    <t>ΚΟΚΟΝΑΣ</t>
  </si>
  <si>
    <t>ΑΡΓΥΡΙΟΣ</t>
  </si>
  <si>
    <t>151263</t>
  </si>
  <si>
    <t>ΜΑΝΙΑΤΑΚΗ</t>
  </si>
  <si>
    <t>151242</t>
  </si>
  <si>
    <t>ΤΣΑΚΑΛΙΔΗΣ</t>
  </si>
  <si>
    <t>ΔΗΜΗΤΡΙΟΣ</t>
  </si>
  <si>
    <t>151320</t>
  </si>
  <si>
    <t>ΠΑΠΑΝΤΖΙΜΑΣ</t>
  </si>
  <si>
    <t>ΧΡΥΣΟΣΤΟΜΟΣ</t>
  </si>
  <si>
    <t>151318</t>
  </si>
  <si>
    <t>ΗΛΙΟΠΟΥΛΟΣ</t>
  </si>
  <si>
    <t>ΣΠΥΡΙΔΩΝ</t>
  </si>
  <si>
    <t>151295</t>
  </si>
  <si>
    <t>ΠΕΤΡΙΔΗ</t>
  </si>
  <si>
    <t>ΣΟΦΙΑ</t>
  </si>
  <si>
    <t>151284</t>
  </si>
  <si>
    <t>ΚΑΡΑΠΡΟΪΜΟΥ</t>
  </si>
  <si>
    <t>ΙΟΡΔΑΝΗΣ</t>
  </si>
  <si>
    <t>151261</t>
  </si>
  <si>
    <t>ΚΟΥΤΣΟΓΙΑΝΝΑΚΗΣ</t>
  </si>
  <si>
    <t>ΣΤΑΥΡΟΣ ΡΑΦΑΗΛ</t>
  </si>
  <si>
    <t>151266</t>
  </si>
  <si>
    <t>ΤΣΙΤΣΟΣ</t>
  </si>
  <si>
    <t>151280</t>
  </si>
  <si>
    <t>ΔΡΟΣΟΠΟΥΛΟΣ</t>
  </si>
  <si>
    <t>151267</t>
  </si>
  <si>
    <t>ΚΑΧΡΙΜΑΝΗΣ</t>
  </si>
  <si>
    <t>ΤΡΙΑΝΤΑΦΥΛΛΟΣ</t>
  </si>
  <si>
    <t>151262</t>
  </si>
  <si>
    <t>ΓΚΙΚΑΣ</t>
  </si>
  <si>
    <t>151288</t>
  </si>
  <si>
    <t>ΔΑΓΙΑΛΗΣ</t>
  </si>
  <si>
    <t>ΑΝΑΣΤΑΣΙΟΣ</t>
  </si>
  <si>
    <t>151300</t>
  </si>
  <si>
    <t>ΑΜΠΟΥ ΕΛ ΧΑΣΑΝ</t>
  </si>
  <si>
    <t>ΜΑΓΚΝΤΙ</t>
  </si>
  <si>
    <t>151360</t>
  </si>
  <si>
    <t>ΜΑΡΚΟΓΛΟΥ</t>
  </si>
  <si>
    <t>ΙΩΑΝΝΑ</t>
  </si>
  <si>
    <t>151373</t>
  </si>
  <si>
    <t>ΑΓΟΡΑΣΤΟΥ</t>
  </si>
  <si>
    <t>151363</t>
  </si>
  <si>
    <t>ΚΟΥΡΓΙΑΣ</t>
  </si>
  <si>
    <t>ΕΥΑΓΓΕΛΟΣ</t>
  </si>
  <si>
    <t>151381</t>
  </si>
  <si>
    <t>ΓΙΑΣΟΥΜΗ</t>
  </si>
  <si>
    <t>151432</t>
  </si>
  <si>
    <t>ΨΑΡΡΑ</t>
  </si>
  <si>
    <t>151385</t>
  </si>
  <si>
    <t>ΚΑΡΡΟΥ</t>
  </si>
  <si>
    <t>151425</t>
  </si>
  <si>
    <t>ΡΕΜΠΕΛΟΥ</t>
  </si>
  <si>
    <t>ΕΥΤΥΧΙΑ</t>
  </si>
  <si>
    <t>151382</t>
  </si>
  <si>
    <t>ΧΡΥΣΙΚΟΣ</t>
  </si>
  <si>
    <t>ΜΙΧΑΗΛ</t>
  </si>
  <si>
    <t>151376</t>
  </si>
  <si>
    <t>ΤΖΙΑΤΖΙΑ</t>
  </si>
  <si>
    <t>ΜΑΡΙΑ-ΙΩΑΝΝΑ</t>
  </si>
  <si>
    <t>151370</t>
  </si>
  <si>
    <t>ΠΑΣΙΑΣ</t>
  </si>
  <si>
    <t>ΑΡΙΣΤΕΙΔΗΣ</t>
  </si>
  <si>
    <t>151368</t>
  </si>
  <si>
    <t>ΚΑΒΑΦΑΚΗ</t>
  </si>
  <si>
    <t>ΕΙΡΗΝΗ</t>
  </si>
  <si>
    <t>151355</t>
  </si>
  <si>
    <t>ΚΑΡΑΒΑΣΙΛΗΣ</t>
  </si>
  <si>
    <t>ΑΠΟΣΤΟΛΟΣ</t>
  </si>
  <si>
    <t>151371</t>
  </si>
  <si>
    <t>ΜΙΧΑΛΑΡΙΑΣ ΜΑΝΤΕΛΟΣ</t>
  </si>
  <si>
    <t>151339</t>
  </si>
  <si>
    <t>ΤΣΑΛΔΑΡΗΣ</t>
  </si>
  <si>
    <t>151390</t>
  </si>
  <si>
    <t>ΠΑΝΑΓΙΩΤΗΣ-ΙΩΑΝΝΗΣ</t>
  </si>
  <si>
    <t>151388</t>
  </si>
  <si>
    <t>ΣΙΔΕΡΗΣ</t>
  </si>
  <si>
    <t>ΑΝΔΡΕΑΣ</t>
  </si>
  <si>
    <t>151389</t>
  </si>
  <si>
    <t>ΜΑΥΡΩΝΑΣ</t>
  </si>
  <si>
    <t>ΧΡΗΣΤΟΣ - ΣΤΑΜΑΤΙΟΣ</t>
  </si>
  <si>
    <t>151427</t>
  </si>
  <si>
    <t>ΠΑΠΑΔΗΜΗΤΡΙΟΥ</t>
  </si>
  <si>
    <t>151433</t>
  </si>
  <si>
    <t>ΤΣΙΟΥΛΚΑΣ</t>
  </si>
  <si>
    <t>151395</t>
  </si>
  <si>
    <t>ΜΑΓΚΡΙΩΤΗ</t>
  </si>
  <si>
    <t>ΠΟΛΥΞΕΝΗ</t>
  </si>
  <si>
    <t>151396</t>
  </si>
  <si>
    <t>ΛΟΥΚΑΣ</t>
  </si>
  <si>
    <t>ΑΣΤΕΡΙΟΣ</t>
  </si>
  <si>
    <t>151430</t>
  </si>
  <si>
    <t>ΠΑΠΑΔΟΓΙΑΝΝΑΚΗΣ</t>
  </si>
  <si>
    <t>151436</t>
  </si>
  <si>
    <t>ΚΑΡΑΝΤΩΝΗ</t>
  </si>
  <si>
    <t>151414</t>
  </si>
  <si>
    <t>ΖΕΡΒΟΓΛΟΥ</t>
  </si>
  <si>
    <t>ΒΑΣΙΛΙΚΗ</t>
  </si>
  <si>
    <t>151378</t>
  </si>
  <si>
    <t>ΚΑΡΠΟΥΖΗΣ</t>
  </si>
  <si>
    <t>151440</t>
  </si>
  <si>
    <t>ΤΣΙΑΓΓΑΛΗ</t>
  </si>
  <si>
    <t>ΣΤΕΛΛΑ</t>
  </si>
  <si>
    <t>151402</t>
  </si>
  <si>
    <t>ΚΟΤΣΙΡΑΣ</t>
  </si>
  <si>
    <t>151409</t>
  </si>
  <si>
    <t>ΜΑΥΡΟΕΙΔΗ</t>
  </si>
  <si>
    <t>ΠΑΝΑΓΙΩΤΑ</t>
  </si>
  <si>
    <t>151408</t>
  </si>
  <si>
    <t>ΤΣΑΜΠΗ</t>
  </si>
  <si>
    <t>ΑΙΚΑΤΕΡΙΝΑ</t>
  </si>
  <si>
    <t>151383</t>
  </si>
  <si>
    <t>ΚΑΤΣΑΝΙΩΤΗ</t>
  </si>
  <si>
    <t>ΑΙΚΑΤΕΡΙΝΗ</t>
  </si>
  <si>
    <t>151387</t>
  </si>
  <si>
    <t>ΣΤΕΦΑΝΙΔΗΣ</t>
  </si>
  <si>
    <t>ΣΤΑΥΡΟΣ</t>
  </si>
  <si>
    <t>151401</t>
  </si>
  <si>
    <t>ΝΙΚΟΛΟΠΟΥΛΟΣ</t>
  </si>
  <si>
    <t>ΧΑΡΑΛΑΜΠΟΣ ΑΓΓΕΛΟΣ</t>
  </si>
  <si>
    <t>151575</t>
  </si>
  <si>
    <t>ΤΖΙΑΒΑΡΑΣ</t>
  </si>
  <si>
    <t>151517</t>
  </si>
  <si>
    <t>ΚΑΛΑΪΤΖΗ</t>
  </si>
  <si>
    <t>ΚΥΡΙΑΚΗ</t>
  </si>
  <si>
    <t>151522</t>
  </si>
  <si>
    <t>ΓΑΒΡΙΗΛΙΔΗΣ</t>
  </si>
  <si>
    <t>ΝΙΚΟΛΑΟΣ -ΙΩΑΝΝΗΣ</t>
  </si>
  <si>
    <t>151547</t>
  </si>
  <si>
    <t>ΒΟΥΚΑΛΗΣ</t>
  </si>
  <si>
    <t>151552</t>
  </si>
  <si>
    <t>ΔΡΟΣΙΔΟΥ</t>
  </si>
  <si>
    <t>ΔΗΜΗΤΡΑ</t>
  </si>
  <si>
    <t>151551</t>
  </si>
  <si>
    <t>ΚΥΠΡΙΩΤΗΣ</t>
  </si>
  <si>
    <t>151570</t>
  </si>
  <si>
    <t>ΣΑΡΑΦΙΑΝΟΣ</t>
  </si>
  <si>
    <t>151585</t>
  </si>
  <si>
    <t>ΜΑΡΙΤΑ</t>
  </si>
  <si>
    <t>ΑΛΕΞΑΝΔΡΑ</t>
  </si>
  <si>
    <t>151606</t>
  </si>
  <si>
    <t>ΔΡΟΣΑΚΗ</t>
  </si>
  <si>
    <t>151538</t>
  </si>
  <si>
    <t>ΑΛΕΞΙΑΔΗΣ</t>
  </si>
  <si>
    <t>151521</t>
  </si>
  <si>
    <t>ΜΙΧΟΥ</t>
  </si>
  <si>
    <t>151540</t>
  </si>
  <si>
    <t>ΔΑΟΥΛΤΖΗ</t>
  </si>
  <si>
    <t>ΝΕΚΤΑΡΙΑ</t>
  </si>
  <si>
    <t>151542</t>
  </si>
  <si>
    <t>ΓΙΑΚΑ</t>
  </si>
  <si>
    <t>ΙΩΑΝΝΑ -ΒΙΟΛΕΤΑ</t>
  </si>
  <si>
    <t>151531</t>
  </si>
  <si>
    <t>ΖΑΜΑΝΗ</t>
  </si>
  <si>
    <t>ΡΑΦΑΕΛΑ</t>
  </si>
  <si>
    <t>151587</t>
  </si>
  <si>
    <t>ΑΡΒΑΝΙΤΗΣ</t>
  </si>
  <si>
    <t>151605</t>
  </si>
  <si>
    <t>ΧΩΜΑΤΙΔΟΥ</t>
  </si>
  <si>
    <t>ΔΑΝΑΗ</t>
  </si>
  <si>
    <t>151584</t>
  </si>
  <si>
    <t>ΠΑΠΑΓΕΩΡΓΙΟΥ</t>
  </si>
  <si>
    <t>151550</t>
  </si>
  <si>
    <t>ΚΑΤΣΙΔΗΜΑ</t>
  </si>
  <si>
    <t>ΑΜΑΛΙΑ</t>
  </si>
  <si>
    <t>151546</t>
  </si>
  <si>
    <t>ΤΖΟΥΡΑΣ</t>
  </si>
  <si>
    <t>ΑΡΗΣ</t>
  </si>
  <si>
    <t>151569</t>
  </si>
  <si>
    <t>ΦΛΩΡΟΣ</t>
  </si>
  <si>
    <t>ΦΙΛΙΠΠΟΣ</t>
  </si>
  <si>
    <t>151453</t>
  </si>
  <si>
    <t>ΠΕΛΕΚΑΣ</t>
  </si>
  <si>
    <t>ΠΑΣΧΑΛΗΣ ΝΙΚΟΛΑΟΣ</t>
  </si>
  <si>
    <t>151571</t>
  </si>
  <si>
    <t>ΜΠΑΛΑΣΚΑΣ</t>
  </si>
  <si>
    <t>151593</t>
  </si>
  <si>
    <t>ΝΙΑΚΟΠΟΥΛΟΣ</t>
  </si>
  <si>
    <t>ΓΡΗΓΟΡΙΟΣ</t>
  </si>
  <si>
    <t>151607</t>
  </si>
  <si>
    <t>ΤΕΤΟΥ</t>
  </si>
  <si>
    <t>ΕΛΕΥΘΕΡΙΑ</t>
  </si>
  <si>
    <t>151519</t>
  </si>
  <si>
    <t>ΔΗΜΗΤΡΙΑΔΟΥ</t>
  </si>
  <si>
    <t>151520</t>
  </si>
  <si>
    <t>ΣΥΛΑΪΔΟΥ</t>
  </si>
  <si>
    <t>ΘΕΟΔΩΡΑ</t>
  </si>
  <si>
    <t>151543</t>
  </si>
  <si>
    <t>ΚΡΑΝΙΑ</t>
  </si>
  <si>
    <t>ΑΘΑΝΑΣΙΑ</t>
  </si>
  <si>
    <t>151478</t>
  </si>
  <si>
    <t>ΚΑΣΔΑΓΛΗΣ</t>
  </si>
  <si>
    <t>ΕΛΕΥΘΕΡΙΟΣ ΠΑΝΑΓΙΩΤΗΣ</t>
  </si>
  <si>
    <t>151608</t>
  </si>
  <si>
    <t>ΠΟΛΥΖΩΤΟΥ</t>
  </si>
  <si>
    <t>151454</t>
  </si>
  <si>
    <t>ΚΑΡΑΠΙΠΕΡΗΣ</t>
  </si>
  <si>
    <t>151563</t>
  </si>
  <si>
    <t>ΣΙΑΤΡΑΣ</t>
  </si>
  <si>
    <t>ΘΕΟΛΟΓΗΣ</t>
  </si>
  <si>
    <t>151609</t>
  </si>
  <si>
    <t>ΚΙΟΥΣΗΣ</t>
  </si>
  <si>
    <t>151600</t>
  </si>
  <si>
    <t>ΚΙΟΥΤΣΟΥΚΗΣ</t>
  </si>
  <si>
    <t>151451</t>
  </si>
  <si>
    <t>ΜΕΡΓΙΑΝΙΩΤΗΣ</t>
  </si>
  <si>
    <t>ΠΕΤΡΟΣ</t>
  </si>
  <si>
    <t>151466</t>
  </si>
  <si>
    <t>ΠΑΠΑΙΩΑΝΝΟΥ</t>
  </si>
  <si>
    <t>151599</t>
  </si>
  <si>
    <t>ΓΑΛΕΡΟΣ</t>
  </si>
  <si>
    <t>ΦΩΤΙΟΣ</t>
  </si>
  <si>
    <t>151527</t>
  </si>
  <si>
    <t>ΜΠΟΥΧΟΥΡΗ</t>
  </si>
  <si>
    <t>ΧΡΙΣΤΙΑΝΑ</t>
  </si>
  <si>
    <t>151589</t>
  </si>
  <si>
    <t>ΒΑΣΙΛΕΙΑΔΟΥ</t>
  </si>
  <si>
    <t>ΑΦΡΟΔΙΤΗ</t>
  </si>
  <si>
    <t>ΘΕΟΔΩΡΟΣ</t>
  </si>
  <si>
    <t>151566</t>
  </si>
  <si>
    <t>ΧΑΡΟΒΑ</t>
  </si>
  <si>
    <t>ΑΘΗΝΑ - ΝΕΚΤΑΡΙΑ</t>
  </si>
  <si>
    <t>151442</t>
  </si>
  <si>
    <t>ΜΑΝΑΣΣΗΣ</t>
  </si>
  <si>
    <t>151441</t>
  </si>
  <si>
    <t>ΖΩΤΟΣ</t>
  </si>
  <si>
    <t>151601</t>
  </si>
  <si>
    <t>ΤΖΟΥΡΑΤΖΟΓΛΟΥ</t>
  </si>
  <si>
    <t>151459</t>
  </si>
  <si>
    <t>ΝΤΡΑΧΑΣ</t>
  </si>
  <si>
    <t>151581</t>
  </si>
  <si>
    <t>ΜΑΡΓΙΩΛΟΣ</t>
  </si>
  <si>
    <t>151488</t>
  </si>
  <si>
    <t>ΚΟΥΤΡΑΣ</t>
  </si>
  <si>
    <t>151511</t>
  </si>
  <si>
    <t>ΓΚΑΤΖΟΓΛΟΥ</t>
  </si>
  <si>
    <t>ΤΖΕΛΑΛ</t>
  </si>
  <si>
    <t>151463</t>
  </si>
  <si>
    <t>ΠΡΙΦΤΗ</t>
  </si>
  <si>
    <t>ΑΝΤΩΝΙΟ</t>
  </si>
  <si>
    <t>151577</t>
  </si>
  <si>
    <t>ΝΙΚΗΤΑΚΗ</t>
  </si>
  <si>
    <t>151592</t>
  </si>
  <si>
    <t>ΚΑΚΚΑΒΑ</t>
  </si>
  <si>
    <t>ΣΤΑΥΡΟΥΛΑ</t>
  </si>
  <si>
    <t>151553</t>
  </si>
  <si>
    <t>ΜΠΙΛΜΠΙΛΗΣ</t>
  </si>
  <si>
    <t>151580</t>
  </si>
  <si>
    <t>ΠΑΠΑΔΑΝΙΗΛ</t>
  </si>
  <si>
    <t>ΑΘΗΝΑ</t>
  </si>
  <si>
    <t>151588</t>
  </si>
  <si>
    <t>ΖΑΜΠΑ</t>
  </si>
  <si>
    <t>ΖΩΗ</t>
  </si>
  <si>
    <t>151604</t>
  </si>
  <si>
    <t>ΝΤΑΜΠΑΝΛΗΣ</t>
  </si>
  <si>
    <t>151456</t>
  </si>
  <si>
    <t>ΚΟΣΜΑΣ</t>
  </si>
  <si>
    <t>151579</t>
  </si>
  <si>
    <t>151557</t>
  </si>
  <si>
    <t>ΓΚΑΥΡΟΣ</t>
  </si>
  <si>
    <t>151564</t>
  </si>
  <si>
    <t>ΡΟΥΤΣΙ</t>
  </si>
  <si>
    <t>ΑΝΤΖΙ</t>
  </si>
  <si>
    <t>151598</t>
  </si>
  <si>
    <t>ΚΕΧΑΓΙΑ</t>
  </si>
  <si>
    <t>151474</t>
  </si>
  <si>
    <t>ΘΕΟΔΩΡΙΔΗΣ</t>
  </si>
  <si>
    <t>ΧΡΙΣΤΟΦΗΣ</t>
  </si>
  <si>
    <t>151455</t>
  </si>
  <si>
    <t>ΚΑΜΠΟΥΡΗ  ΜΕΓΑΛΟΚΟΝΟΜΟΥ</t>
  </si>
  <si>
    <t>ΣΤΕΦΑΝΙΑ</t>
  </si>
  <si>
    <t>151484</t>
  </si>
  <si>
    <t>ΚΑΡΑΓΙΑΝΝΙΔΗΣ</t>
  </si>
  <si>
    <t>151452</t>
  </si>
  <si>
    <t>ΘΕΑΝΩ</t>
  </si>
  <si>
    <t>151576</t>
  </si>
  <si>
    <t>ΣΤΕΡΓΙΑΝΝΗ</t>
  </si>
  <si>
    <t>ΜΑΡΙΝΑ</t>
  </si>
  <si>
    <t>151490</t>
  </si>
  <si>
    <t>ΜΑΝΤΑΡΑ</t>
  </si>
  <si>
    <t>ΚΩΝΣΤΑΝΤΙΝΑ ΕΙΡΗΝΗ</t>
  </si>
  <si>
    <t>151619</t>
  </si>
  <si>
    <t>ΠΑΣΒΑΝΤΗ</t>
  </si>
  <si>
    <t>ΑΓΓΕΛΙΚΗ</t>
  </si>
  <si>
    <t>151620</t>
  </si>
  <si>
    <t>ΜΑΡΚΟΠΟΥΛΟΣ</t>
  </si>
  <si>
    <t>ΑΛΕΞΙΟΣ - ΑΝΘΙΜΟΣ</t>
  </si>
  <si>
    <t>151616</t>
  </si>
  <si>
    <t>ΚΑΛΛΙΜΑΝΗΣ</t>
  </si>
  <si>
    <t>151621</t>
  </si>
  <si>
    <t>ΣΚΟΡΔΟΜΠΕΚΗ</t>
  </si>
  <si>
    <t>ΙΩΑΝΝΑ-ΤΑΞΙΑΡΧΟΥΛΑ</t>
  </si>
  <si>
    <t>151633</t>
  </si>
  <si>
    <t>ΚΟΥΤΕΛΙΔΑΚΗΣ</t>
  </si>
  <si>
    <t>ΝΙΚΗΣΤΡΑΤΟΣ</t>
  </si>
  <si>
    <t>151626</t>
  </si>
  <si>
    <t>ΒΑΛΤΑΔΩΡΟΣ</t>
  </si>
  <si>
    <t>151624</t>
  </si>
  <si>
    <t>ΦΟΥΡΚΑ</t>
  </si>
  <si>
    <t>ΕΛΕΝΗ</t>
  </si>
  <si>
    <t>151612</t>
  </si>
  <si>
    <t>ΝΙΚΟΣ</t>
  </si>
  <si>
    <t>151628</t>
  </si>
  <si>
    <t>ΠΑΠΑΔΟΠΟΥΛΟΥ</t>
  </si>
  <si>
    <t>151918</t>
  </si>
  <si>
    <t>ΓΚΙΚΑ</t>
  </si>
  <si>
    <t>Ασκήσεις</t>
  </si>
  <si>
    <t xml:space="preserve">Μπόνους </t>
  </si>
  <si>
    <t>ΑΣΚΗΣΕΙΣ 1</t>
  </si>
  <si>
    <t>ΜΠΟΝΟΥΣ 1</t>
  </si>
  <si>
    <t>1Η ΠΡΟΟΔΟΣ</t>
  </si>
  <si>
    <t>ΑΣΚΗΣΕΙΣ 2</t>
  </si>
  <si>
    <t>ΜΠΟΝΟΥΣ 2</t>
  </si>
  <si>
    <t>2Η ΠΡΟΟΔΟΣ</t>
  </si>
  <si>
    <t>ΠΡΟΟΔΟΣ 1</t>
  </si>
  <si>
    <t>ΠΡΟΟΔΟΣ 2</t>
  </si>
  <si>
    <t>ΤΕΛΙΚΗ</t>
  </si>
  <si>
    <t>Κεφ. 2</t>
  </si>
  <si>
    <t>έγκαιρης</t>
  </si>
  <si>
    <t>Κεφ. 3-3Α</t>
  </si>
  <si>
    <t>Κεφ. 8</t>
  </si>
  <si>
    <t>Κεφ. 10</t>
  </si>
  <si>
    <t>Κεφ. 13</t>
  </si>
  <si>
    <t>ΠΡΟΫΠΟΘΕΣΕΙΣ</t>
  </si>
  <si>
    <t>ΒΑΘΜΟΛΟΓΙΑ</t>
  </si>
  <si>
    <t>εξετασης</t>
  </si>
  <si>
    <t>ΤΕΛΙΚΟΣ</t>
  </si>
  <si>
    <t>1Ο ΘΕΜΑ</t>
  </si>
  <si>
    <t>2Ο ΘΕΜΑ</t>
  </si>
  <si>
    <t>ΣΥΝΟΛΟ</t>
  </si>
  <si>
    <t>ΒΑΘΜΟΣ</t>
  </si>
  <si>
    <t>ΚΟΡΟΒΕΣΗΣ</t>
  </si>
  <si>
    <t>ΧΡΗΣΤΟΣ</t>
  </si>
  <si>
    <t>ΣΑΒΒΙΔΗΣ</t>
  </si>
  <si>
    <t>ΒΑΣΙΛΕΙΟΣ</t>
  </si>
  <si>
    <t>Κεφ. 3A</t>
  </si>
  <si>
    <t>ΚΥΡΙΑΚΙΔΟΥ</t>
  </si>
  <si>
    <t>ΑΝΑΣΤΑΣΙΑ</t>
  </si>
  <si>
    <t>Κεφ. 4-5</t>
  </si>
  <si>
    <t>Κεφ. 5-6</t>
  </si>
  <si>
    <t>Κεφ. 6-7</t>
  </si>
  <si>
    <t>ΚΑΡΑΓΚΙΟΖΟΠΟΥΛΟΣ</t>
  </si>
  <si>
    <t>ΧΑΡΑΛΑΜΠΟΣ</t>
  </si>
  <si>
    <t>θολές φωτογραφίες - επικοινώνησε παρακαλώ μαζί μου</t>
  </si>
  <si>
    <t>Κεφ. 12α</t>
  </si>
  <si>
    <t>Κεφ. 12β</t>
  </si>
  <si>
    <t>να κρατήσω το βαθμό για Ιούνιο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</si>
</sst>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 applyFill="1"/>
    <xf numFmtId="0" fontId="2" fillId="0" borderId="0" xfId="0" applyFont="1" applyFill="1"/>
    <xf numFmtId="0" fontId="0" fillId="0" borderId="0" xfId="0" applyFill="1" applyBorder="1"/>
    <xf numFmtId="0" fontId="1" fillId="0" borderId="0" xfId="0" applyFont="1" applyFill="1"/>
    <xf numFmtId="16" fontId="0" fillId="0" borderId="0" xfId="0" applyNumberFormat="1" applyFont="1" applyFill="1" applyAlignment="1">
      <alignment horizontal="center"/>
    </xf>
    <xf numFmtId="16" fontId="0" fillId="0" borderId="0" xfId="0" applyNumberFormat="1" applyFill="1" applyAlignment="1">
      <alignment horizontal="center"/>
    </xf>
    <xf numFmtId="16" fontId="1" fillId="0" borderId="0" xfId="0" applyNumberFormat="1" applyFont="1" applyFill="1"/>
    <xf numFmtId="0" fontId="4" fillId="0" borderId="0" xfId="0" applyFont="1" applyFill="1"/>
    <xf numFmtId="1" fontId="0" fillId="0" borderId="0" xfId="0" applyNumberFormat="1" applyFont="1" applyFill="1" applyAlignment="1">
      <alignment horizontal="center"/>
    </xf>
    <xf numFmtId="2" fontId="2" fillId="0" borderId="0" xfId="0" applyNumberFormat="1" applyFont="1" applyFill="1"/>
    <xf numFmtId="2" fontId="0" fillId="0" borderId="0" xfId="0" applyNumberFormat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0" borderId="0" xfId="0" applyFont="1"/>
    <xf numFmtId="2" fontId="2" fillId="0" borderId="0" xfId="0" applyNumberFormat="1" applyFont="1"/>
    <xf numFmtId="0" fontId="0" fillId="2" borderId="0" xfId="0" quotePrefix="1" applyFill="1"/>
    <xf numFmtId="0" fontId="2" fillId="2" borderId="0" xfId="0" applyFont="1" applyFill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0" xfId="0" applyFont="1" applyFill="1"/>
    <xf numFmtId="0" fontId="5" fillId="0" borderId="0" xfId="0" applyFont="1"/>
    <xf numFmtId="0" fontId="6" fillId="0" borderId="0" xfId="0" applyFont="1" applyFill="1" applyBorder="1"/>
    <xf numFmtId="0" fontId="6" fillId="0" borderId="0" xfId="0" applyFont="1" applyFill="1"/>
    <xf numFmtId="2" fontId="6" fillId="0" borderId="0" xfId="0" applyNumberFormat="1" applyFont="1"/>
    <xf numFmtId="0" fontId="0" fillId="3" borderId="0" xfId="0" applyFill="1"/>
    <xf numFmtId="2" fontId="2" fillId="3" borderId="0" xfId="0" applyNumberFormat="1" applyFont="1" applyFill="1"/>
    <xf numFmtId="2" fontId="0" fillId="3" borderId="0" xfId="0" applyNumberFormat="1" applyFill="1"/>
    <xf numFmtId="0" fontId="2" fillId="3" borderId="0" xfId="0" applyFont="1" applyFill="1"/>
    <xf numFmtId="2" fontId="6" fillId="3" borderId="0" xfId="0" applyNumberFormat="1" applyFont="1" applyFill="1"/>
    <xf numFmtId="1" fontId="0" fillId="3" borderId="0" xfId="0" applyNumberFormat="1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46"/>
  <sheetViews>
    <sheetView tabSelected="1" zoomScale="50" zoomScaleNormal="50" workbookViewId="0">
      <pane xSplit="3" ySplit="3" topLeftCell="AI107" activePane="bottomRight" state="frozen"/>
      <selection pane="topRight" activeCell="D1" sqref="D1"/>
      <selection pane="bottomLeft" activeCell="A4" sqref="A4"/>
      <selection pane="bottomRight" activeCell="BG111" sqref="BG111"/>
    </sheetView>
  </sheetViews>
  <sheetFormatPr defaultRowHeight="14.5" x14ac:dyDescent="0.35"/>
  <cols>
    <col min="1" max="1" width="28.26953125" bestFit="1" customWidth="1"/>
    <col min="2" max="2" width="22.7265625" bestFit="1" customWidth="1"/>
    <col min="3" max="3" width="7.7265625" bestFit="1" customWidth="1"/>
    <col min="4" max="4" width="7.81640625" bestFit="1" customWidth="1"/>
    <col min="12" max="12" width="8.7265625" style="6"/>
    <col min="17" max="17" width="10.453125" style="21" bestFit="1" customWidth="1"/>
    <col min="18" max="18" width="11.54296875" bestFit="1" customWidth="1"/>
    <col min="20" max="22" width="8.7265625" style="20"/>
    <col min="34" max="34" width="10.453125" bestFit="1" customWidth="1"/>
    <col min="35" max="35" width="11.54296875" bestFit="1" customWidth="1"/>
    <col min="37" max="39" width="8.7265625" style="20"/>
    <col min="57" max="57" width="8.7265625" style="28"/>
  </cols>
  <sheetData>
    <row r="1" spans="1:65" s="6" customFormat="1" x14ac:dyDescent="0.35">
      <c r="A1" s="1"/>
      <c r="B1" s="2"/>
      <c r="C1" s="2"/>
      <c r="D1" s="2"/>
      <c r="E1" s="3" t="s">
        <v>362</v>
      </c>
      <c r="F1" s="3" t="s">
        <v>363</v>
      </c>
      <c r="G1" s="3" t="s">
        <v>362</v>
      </c>
      <c r="H1" s="3" t="s">
        <v>363</v>
      </c>
      <c r="I1" s="3" t="s">
        <v>362</v>
      </c>
      <c r="J1" s="3" t="s">
        <v>363</v>
      </c>
      <c r="K1" s="3" t="s">
        <v>362</v>
      </c>
      <c r="L1" s="4" t="s">
        <v>363</v>
      </c>
      <c r="M1" s="3" t="s">
        <v>362</v>
      </c>
      <c r="N1" s="4" t="s">
        <v>363</v>
      </c>
      <c r="O1" s="3" t="s">
        <v>362</v>
      </c>
      <c r="P1" s="4" t="s">
        <v>363</v>
      </c>
      <c r="Q1" s="5" t="s">
        <v>364</v>
      </c>
      <c r="R1" s="5" t="s">
        <v>365</v>
      </c>
      <c r="S1" s="5"/>
      <c r="T1" s="25" t="s">
        <v>366</v>
      </c>
      <c r="U1" s="18"/>
      <c r="V1" s="19"/>
      <c r="W1" s="5"/>
      <c r="X1" s="6" t="s">
        <v>362</v>
      </c>
      <c r="Y1" s="6" t="s">
        <v>363</v>
      </c>
      <c r="Z1" s="7" t="s">
        <v>362</v>
      </c>
      <c r="AA1" s="7" t="s">
        <v>363</v>
      </c>
      <c r="AB1" s="6" t="s">
        <v>362</v>
      </c>
      <c r="AC1" s="6" t="s">
        <v>363</v>
      </c>
      <c r="AD1" s="6" t="s">
        <v>362</v>
      </c>
      <c r="AE1" s="6" t="s">
        <v>363</v>
      </c>
      <c r="AF1" s="6" t="s">
        <v>362</v>
      </c>
      <c r="AG1" s="6" t="s">
        <v>363</v>
      </c>
      <c r="AH1" s="8" t="s">
        <v>367</v>
      </c>
      <c r="AI1" s="8" t="s">
        <v>368</v>
      </c>
      <c r="AJ1" s="5"/>
      <c r="AK1" s="26" t="s">
        <v>369</v>
      </c>
      <c r="AL1" s="26"/>
      <c r="AM1" s="27"/>
      <c r="AN1" s="5"/>
      <c r="AO1" s="8" t="s">
        <v>364</v>
      </c>
      <c r="AP1" s="8" t="s">
        <v>365</v>
      </c>
      <c r="AQ1" s="8" t="s">
        <v>370</v>
      </c>
      <c r="AR1" s="8" t="s">
        <v>367</v>
      </c>
      <c r="AS1" s="8" t="s">
        <v>368</v>
      </c>
      <c r="AT1" s="8" t="s">
        <v>371</v>
      </c>
      <c r="AU1" s="8"/>
      <c r="AV1" s="8"/>
      <c r="AW1" s="8" t="s">
        <v>364</v>
      </c>
      <c r="AX1" s="8" t="s">
        <v>370</v>
      </c>
      <c r="AY1" s="8" t="s">
        <v>367</v>
      </c>
      <c r="AZ1" s="8" t="s">
        <v>371</v>
      </c>
      <c r="BA1" s="8"/>
      <c r="BB1" s="8"/>
      <c r="BC1" s="8" t="s">
        <v>372</v>
      </c>
      <c r="BE1" s="29"/>
      <c r="BF1" s="9"/>
      <c r="BK1" s="9"/>
      <c r="BM1" s="9"/>
    </row>
    <row r="2" spans="1:65" s="6" customFormat="1" x14ac:dyDescent="0.35">
      <c r="A2" s="1"/>
      <c r="B2" s="2"/>
      <c r="C2" s="2"/>
      <c r="D2" s="2"/>
      <c r="E2" s="3" t="s">
        <v>373</v>
      </c>
      <c r="F2" s="3" t="s">
        <v>374</v>
      </c>
      <c r="G2" s="3" t="s">
        <v>375</v>
      </c>
      <c r="H2" s="3" t="s">
        <v>374</v>
      </c>
      <c r="I2" s="3" t="s">
        <v>391</v>
      </c>
      <c r="J2" s="3" t="s">
        <v>374</v>
      </c>
      <c r="K2" s="4" t="s">
        <v>394</v>
      </c>
      <c r="L2" s="4" t="s">
        <v>374</v>
      </c>
      <c r="M2" s="4" t="s">
        <v>395</v>
      </c>
      <c r="N2" s="4" t="s">
        <v>374</v>
      </c>
      <c r="O2" s="4" t="s">
        <v>396</v>
      </c>
      <c r="P2" s="4" t="s">
        <v>374</v>
      </c>
      <c r="Q2" s="5"/>
      <c r="R2" s="5"/>
      <c r="S2" s="5"/>
      <c r="T2" s="18"/>
      <c r="U2" s="18"/>
      <c r="V2" s="19"/>
      <c r="W2" s="5"/>
      <c r="X2" s="6" t="s">
        <v>376</v>
      </c>
      <c r="Y2" s="6" t="s">
        <v>374</v>
      </c>
      <c r="Z2" s="7" t="s">
        <v>377</v>
      </c>
      <c r="AA2" s="10" t="s">
        <v>374</v>
      </c>
      <c r="AB2" s="6" t="s">
        <v>400</v>
      </c>
      <c r="AC2" s="6" t="s">
        <v>374</v>
      </c>
      <c r="AD2" s="6" t="s">
        <v>401</v>
      </c>
      <c r="AE2" s="6" t="s">
        <v>374</v>
      </c>
      <c r="AF2" s="6" t="s">
        <v>378</v>
      </c>
      <c r="AG2" s="6" t="s">
        <v>374</v>
      </c>
      <c r="AH2" s="8"/>
      <c r="AI2" s="8"/>
      <c r="AJ2" s="5"/>
      <c r="AK2" s="26"/>
      <c r="AL2" s="26"/>
      <c r="AM2" s="27"/>
      <c r="AN2" s="5"/>
      <c r="AO2" s="8"/>
      <c r="AP2" s="8"/>
      <c r="AQ2" s="8"/>
      <c r="AR2" s="8"/>
      <c r="AS2" s="8"/>
      <c r="AT2" s="8"/>
      <c r="AU2" s="8"/>
      <c r="AV2" s="8"/>
      <c r="AW2" s="8" t="s">
        <v>379</v>
      </c>
      <c r="AX2" s="8"/>
      <c r="AY2" s="8"/>
      <c r="AZ2" s="8"/>
      <c r="BA2" s="8"/>
      <c r="BB2" s="8"/>
      <c r="BC2" s="8" t="s">
        <v>380</v>
      </c>
      <c r="BE2" s="29"/>
      <c r="BF2" s="9"/>
      <c r="BK2" s="9"/>
      <c r="BM2" s="9"/>
    </row>
    <row r="3" spans="1:65" s="6" customFormat="1" x14ac:dyDescent="0.35">
      <c r="A3" s="1"/>
      <c r="B3" s="2"/>
      <c r="C3" s="2"/>
      <c r="D3" s="2"/>
      <c r="E3" s="11"/>
      <c r="F3" s="3" t="s">
        <v>381</v>
      </c>
      <c r="G3" s="11"/>
      <c r="H3" s="3" t="s">
        <v>381</v>
      </c>
      <c r="I3" s="11"/>
      <c r="J3" s="3" t="s">
        <v>381</v>
      </c>
      <c r="K3" s="12"/>
      <c r="L3" s="4" t="s">
        <v>381</v>
      </c>
      <c r="M3" s="12"/>
      <c r="N3" s="4" t="s">
        <v>381</v>
      </c>
      <c r="O3" s="12"/>
      <c r="P3" s="4" t="s">
        <v>381</v>
      </c>
      <c r="Q3" s="5"/>
      <c r="R3" s="5"/>
      <c r="S3" s="5"/>
      <c r="T3" s="18"/>
      <c r="U3" s="18"/>
      <c r="V3" s="19"/>
      <c r="W3" s="5"/>
      <c r="Y3" s="6" t="s">
        <v>381</v>
      </c>
      <c r="Z3" s="13"/>
      <c r="AA3" s="10" t="s">
        <v>381</v>
      </c>
      <c r="AC3" s="6" t="s">
        <v>381</v>
      </c>
      <c r="AE3" s="6" t="s">
        <v>381</v>
      </c>
      <c r="AG3" s="6" t="s">
        <v>381</v>
      </c>
      <c r="AH3" s="8"/>
      <c r="AI3" s="8"/>
      <c r="AJ3" s="5"/>
      <c r="AK3" s="26"/>
      <c r="AL3" s="26"/>
      <c r="AM3" s="27"/>
      <c r="AN3" s="5"/>
      <c r="AO3" s="8"/>
      <c r="AP3" s="8"/>
      <c r="AQ3" s="8"/>
      <c r="AR3" s="8"/>
      <c r="AS3" s="8"/>
      <c r="AT3" s="8"/>
      <c r="AU3" s="8"/>
      <c r="AV3" s="8"/>
      <c r="AW3" s="8">
        <f>SUM(AW7:AW146)</f>
        <v>74</v>
      </c>
      <c r="AX3" s="8">
        <f>SUM(AX7:AX146)</f>
        <v>80</v>
      </c>
      <c r="AY3" s="8">
        <f>SUM(AY7:AY146)</f>
        <v>68</v>
      </c>
      <c r="AZ3" s="8">
        <f>SUM(AZ7:AZ146)</f>
        <v>77</v>
      </c>
      <c r="BA3" s="8"/>
      <c r="BB3" s="8"/>
      <c r="BC3" s="8"/>
      <c r="BD3" s="14"/>
      <c r="BE3" s="30" t="s">
        <v>382</v>
      </c>
      <c r="BF3" s="9"/>
      <c r="BK3" s="9"/>
      <c r="BL3" s="6">
        <f>SUM(BL5:BL146)</f>
        <v>51</v>
      </c>
      <c r="BM3" s="9"/>
    </row>
    <row r="4" spans="1:65" s="6" customFormat="1" x14ac:dyDescent="0.35">
      <c r="A4" s="1"/>
      <c r="B4" s="2"/>
      <c r="C4" s="2"/>
      <c r="D4" s="2"/>
      <c r="E4" s="11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5"/>
      <c r="R4" s="5"/>
      <c r="S4">
        <f>SUM(S7:S146)</f>
        <v>74</v>
      </c>
      <c r="T4" s="18" t="s">
        <v>383</v>
      </c>
      <c r="U4" s="18" t="s">
        <v>384</v>
      </c>
      <c r="V4" s="19"/>
      <c r="W4">
        <f>SUM(W7:W146)</f>
        <v>80</v>
      </c>
      <c r="X4" s="15"/>
      <c r="AH4" s="8"/>
      <c r="AI4" s="8"/>
      <c r="AJ4" s="15">
        <f>SUM(AJ5:AJ292)</f>
        <v>68</v>
      </c>
      <c r="AK4" s="26" t="s">
        <v>383</v>
      </c>
      <c r="AL4" s="26" t="s">
        <v>384</v>
      </c>
      <c r="AM4" s="27" t="s">
        <v>385</v>
      </c>
      <c r="AN4" s="15">
        <f>SUM(AN5:AN292)</f>
        <v>77</v>
      </c>
      <c r="AO4" s="8"/>
      <c r="AP4" s="8"/>
      <c r="AQ4" s="8"/>
      <c r="AR4" s="8"/>
      <c r="AS4" s="8"/>
      <c r="AT4" s="8"/>
      <c r="AU4" s="8"/>
      <c r="AV4" s="8"/>
      <c r="AW4" s="8" t="s">
        <v>364</v>
      </c>
      <c r="AX4" s="8" t="s">
        <v>370</v>
      </c>
      <c r="AY4" s="8" t="s">
        <v>367</v>
      </c>
      <c r="AZ4" s="8" t="s">
        <v>371</v>
      </c>
      <c r="BA4" s="8"/>
      <c r="BB4" s="8"/>
      <c r="BC4" s="16">
        <f>MAX(BC5:BC340)</f>
        <v>9.4333333333333336</v>
      </c>
      <c r="BD4" s="16"/>
      <c r="BE4" s="30" t="s">
        <v>386</v>
      </c>
      <c r="BF4" s="9"/>
      <c r="BI4" s="9"/>
      <c r="BJ4" s="9"/>
      <c r="BK4" s="9"/>
      <c r="BM4" s="9"/>
    </row>
    <row r="6" spans="1:65" x14ac:dyDescent="0.35">
      <c r="A6" t="s">
        <v>1</v>
      </c>
      <c r="B6" t="s">
        <v>2</v>
      </c>
      <c r="C6" t="s">
        <v>0</v>
      </c>
      <c r="D6" t="s">
        <v>3</v>
      </c>
      <c r="V6" s="24">
        <f t="shared" ref="V6:V69" si="0">T6+U6</f>
        <v>0</v>
      </c>
    </row>
    <row r="7" spans="1:65" s="32" customFormat="1" x14ac:dyDescent="0.35">
      <c r="A7" s="32" t="s">
        <v>97</v>
      </c>
      <c r="B7" s="32" t="s">
        <v>9</v>
      </c>
      <c r="C7" s="32" t="s">
        <v>96</v>
      </c>
      <c r="D7" s="32">
        <v>11</v>
      </c>
      <c r="E7" s="32">
        <v>5</v>
      </c>
      <c r="F7" s="32">
        <f>E7</f>
        <v>5</v>
      </c>
      <c r="G7" s="32">
        <v>10</v>
      </c>
      <c r="H7" s="32">
        <f>G7</f>
        <v>10</v>
      </c>
      <c r="I7" s="32">
        <v>8</v>
      </c>
      <c r="K7" s="32">
        <v>3</v>
      </c>
      <c r="M7" s="32">
        <f>T7*10/15</f>
        <v>10</v>
      </c>
      <c r="O7" s="32">
        <f>U7*10/15</f>
        <v>2</v>
      </c>
      <c r="Q7" s="33">
        <f t="shared" ref="Q7:Q38" si="1">(E7+G7+I7+K7+M7+O7)/6</f>
        <v>6.333333333333333</v>
      </c>
      <c r="R7" s="34">
        <f t="shared" ref="R7:R38" si="2">(F7+H7+J7+L7+N7+P7)/6</f>
        <v>2.5</v>
      </c>
      <c r="S7" s="32">
        <f t="shared" ref="S7:S34" si="3">IF(Q7&lt;5,0,1)</f>
        <v>1</v>
      </c>
      <c r="T7" s="32">
        <v>15</v>
      </c>
      <c r="U7" s="32">
        <v>3</v>
      </c>
      <c r="V7" s="24">
        <f t="shared" si="0"/>
        <v>18</v>
      </c>
      <c r="W7" s="32">
        <f>IF(V7&lt;10,0,1)</f>
        <v>1</v>
      </c>
      <c r="X7" s="32">
        <v>2</v>
      </c>
      <c r="Z7" s="32">
        <v>3</v>
      </c>
      <c r="AB7" s="37">
        <f>AK7*10/15</f>
        <v>3.3333333333333335</v>
      </c>
      <c r="AD7" s="37">
        <f>AK7*10/15</f>
        <v>3.3333333333333335</v>
      </c>
      <c r="AF7" s="37">
        <f>AL7*10/15</f>
        <v>4.666666666666667</v>
      </c>
      <c r="AH7" s="38">
        <f t="shared" ref="AH7:AH70" si="4">(X7+Z7+AB7+AD7+AF7)/5</f>
        <v>3.2666666666666671</v>
      </c>
      <c r="AI7" s="32">
        <f t="shared" ref="AI7:AI70" si="5">(Y7+AA7+AC7+AE7+AG7)/5</f>
        <v>0</v>
      </c>
      <c r="AJ7" s="32">
        <f t="shared" ref="AJ7" si="6">IF(AH7&lt;5,0,1)</f>
        <v>0</v>
      </c>
      <c r="AK7" s="32">
        <v>5</v>
      </c>
      <c r="AL7" s="32">
        <v>7</v>
      </c>
      <c r="AM7" s="35">
        <f t="shared" ref="AM7" si="7">SUM(AK7:AL7)</f>
        <v>12</v>
      </c>
      <c r="AN7" s="32">
        <f t="shared" ref="AN7:AN8" si="8">IF(AM7&lt;10,0,1)</f>
        <v>1</v>
      </c>
      <c r="AO7" s="34">
        <f t="shared" ref="AO7:AO38" si="9">Q7/10</f>
        <v>0.6333333333333333</v>
      </c>
      <c r="AP7" s="34">
        <f t="shared" ref="AP7:AP38" si="10">R7/10</f>
        <v>0.25</v>
      </c>
      <c r="AQ7" s="34">
        <f t="shared" ref="AQ7:AQ38" si="11">V7/10</f>
        <v>1.8</v>
      </c>
      <c r="AR7" s="34">
        <f t="shared" ref="AR7:AR38" si="12">AH7/10</f>
        <v>0.32666666666666672</v>
      </c>
      <c r="AS7" s="34">
        <f t="shared" ref="AS7:AS38" si="13">AI7/10</f>
        <v>0</v>
      </c>
      <c r="AT7" s="34">
        <f t="shared" ref="AT7:AT38" si="14">AM7/10</f>
        <v>1.2</v>
      </c>
      <c r="AU7" s="33">
        <f>SUM(AO7:AT7)</f>
        <v>4.21</v>
      </c>
      <c r="AW7" s="32">
        <f>IF(AO7&lt;0.5,0,1)</f>
        <v>1</v>
      </c>
      <c r="AX7" s="32">
        <f>IF(AQ7&lt;1,0,1)</f>
        <v>1</v>
      </c>
      <c r="AY7" s="32">
        <f>IF(AR7&lt;0.5,0,1)</f>
        <v>0</v>
      </c>
      <c r="AZ7" s="32">
        <f>IF(AT7&lt;1,0,1)</f>
        <v>1</v>
      </c>
      <c r="BA7" s="35">
        <f>SUM(AW7:AZ7)</f>
        <v>3</v>
      </c>
      <c r="BC7" s="33">
        <f>IF(BA7=4,AU7,0)</f>
        <v>0</v>
      </c>
      <c r="BE7" s="36">
        <f>BC7*10/$BC$4</f>
        <v>0</v>
      </c>
      <c r="BL7" s="32">
        <f t="shared" ref="BL7:BL38" si="15">IF(BF7&gt;0,1,0)</f>
        <v>0</v>
      </c>
    </row>
    <row r="8" spans="1:65" x14ac:dyDescent="0.35">
      <c r="A8" t="s">
        <v>199</v>
      </c>
      <c r="B8" t="s">
        <v>24</v>
      </c>
      <c r="C8" t="s">
        <v>198</v>
      </c>
      <c r="D8">
        <v>7</v>
      </c>
      <c r="E8">
        <v>5</v>
      </c>
      <c r="F8">
        <f t="shared" ref="F8:F12" si="16">E8</f>
        <v>5</v>
      </c>
      <c r="G8">
        <v>4</v>
      </c>
      <c r="H8">
        <f t="shared" ref="H8:H9" si="17">G8</f>
        <v>4</v>
      </c>
      <c r="I8">
        <v>4</v>
      </c>
      <c r="J8">
        <f>I8</f>
        <v>4</v>
      </c>
      <c r="K8">
        <v>2</v>
      </c>
      <c r="L8" s="6">
        <f>K8</f>
        <v>2</v>
      </c>
      <c r="M8">
        <v>10</v>
      </c>
      <c r="N8">
        <f>M8</f>
        <v>10</v>
      </c>
      <c r="O8">
        <v>2</v>
      </c>
      <c r="P8">
        <f>O8</f>
        <v>2</v>
      </c>
      <c r="Q8" s="22">
        <f t="shared" si="1"/>
        <v>4.5</v>
      </c>
      <c r="R8" s="17">
        <f t="shared" si="2"/>
        <v>4.5</v>
      </c>
      <c r="S8">
        <f t="shared" si="3"/>
        <v>0</v>
      </c>
      <c r="T8" s="20">
        <v>3</v>
      </c>
      <c r="U8" s="20">
        <v>4</v>
      </c>
      <c r="V8" s="24">
        <f t="shared" si="0"/>
        <v>7</v>
      </c>
      <c r="W8">
        <f t="shared" ref="W8:W71" si="18">IF(V8&lt;10,0,1)</f>
        <v>0</v>
      </c>
      <c r="X8" t="s">
        <v>399</v>
      </c>
      <c r="Z8" t="s">
        <v>399</v>
      </c>
      <c r="AB8" t="s">
        <v>399</v>
      </c>
      <c r="AD8" t="s">
        <v>399</v>
      </c>
      <c r="AI8">
        <f t="shared" si="5"/>
        <v>0</v>
      </c>
      <c r="AN8">
        <f t="shared" si="8"/>
        <v>0</v>
      </c>
      <c r="AO8" s="17">
        <f t="shared" si="9"/>
        <v>0.45</v>
      </c>
      <c r="AP8" s="17">
        <f t="shared" si="10"/>
        <v>0.45</v>
      </c>
      <c r="AQ8" s="17">
        <f t="shared" si="11"/>
        <v>0.7</v>
      </c>
      <c r="AR8" s="17">
        <f t="shared" si="12"/>
        <v>0</v>
      </c>
      <c r="AS8" s="17">
        <f t="shared" si="13"/>
        <v>0</v>
      </c>
      <c r="AT8" s="17">
        <f t="shared" si="14"/>
        <v>0</v>
      </c>
      <c r="AU8" s="22">
        <f t="shared" ref="AU8:AU71" si="19">SUM(AO8:AT8)</f>
        <v>1.6</v>
      </c>
      <c r="AW8">
        <f t="shared" ref="AW8:AW71" si="20">IF(AO8&lt;0.5,0,1)</f>
        <v>0</v>
      </c>
      <c r="AX8">
        <f t="shared" ref="AX8:AX71" si="21">IF(AQ8&lt;1,0,1)</f>
        <v>0</v>
      </c>
      <c r="AY8">
        <f t="shared" ref="AY8:AY71" si="22">IF(AR8&lt;0.5,0,1)</f>
        <v>0</v>
      </c>
      <c r="AZ8">
        <f t="shared" ref="AZ8:AZ71" si="23">IF(AT8&lt;1,0,1)</f>
        <v>0</v>
      </c>
      <c r="BA8" s="21">
        <f t="shared" ref="BA8:BA71" si="24">SUM(AW8:AZ8)</f>
        <v>0</v>
      </c>
      <c r="BC8" s="22">
        <f t="shared" ref="BC8:BC71" si="25">IF(BA8=4,AU8,0)</f>
        <v>0</v>
      </c>
      <c r="BE8" s="31">
        <f t="shared" ref="BE8:BE71" si="26">BC8*10/$BC$4</f>
        <v>0</v>
      </c>
      <c r="BL8" s="6">
        <f t="shared" si="15"/>
        <v>0</v>
      </c>
    </row>
    <row r="9" spans="1:65" x14ac:dyDescent="0.35">
      <c r="A9" t="s">
        <v>16</v>
      </c>
      <c r="B9" t="s">
        <v>17</v>
      </c>
      <c r="C9" t="s">
        <v>15</v>
      </c>
      <c r="D9">
        <v>13</v>
      </c>
      <c r="E9">
        <v>7</v>
      </c>
      <c r="F9">
        <f t="shared" si="16"/>
        <v>7</v>
      </c>
      <c r="G9">
        <v>10</v>
      </c>
      <c r="H9">
        <f t="shared" si="17"/>
        <v>10</v>
      </c>
      <c r="I9">
        <v>8</v>
      </c>
      <c r="J9">
        <f t="shared" ref="J9:J10" si="27">I9</f>
        <v>8</v>
      </c>
      <c r="K9">
        <v>4</v>
      </c>
      <c r="L9" s="6">
        <f>K9</f>
        <v>4</v>
      </c>
      <c r="M9">
        <v>6</v>
      </c>
      <c r="N9">
        <f>M9</f>
        <v>6</v>
      </c>
      <c r="O9">
        <v>5</v>
      </c>
      <c r="P9">
        <f>O9</f>
        <v>5</v>
      </c>
      <c r="Q9" s="22">
        <f t="shared" si="1"/>
        <v>6.666666666666667</v>
      </c>
      <c r="R9" s="17">
        <f t="shared" si="2"/>
        <v>6.666666666666667</v>
      </c>
      <c r="S9">
        <f t="shared" si="3"/>
        <v>1</v>
      </c>
      <c r="T9" s="20">
        <v>8</v>
      </c>
      <c r="U9" s="20">
        <v>11</v>
      </c>
      <c r="V9" s="24">
        <f t="shared" si="0"/>
        <v>19</v>
      </c>
      <c r="W9">
        <f t="shared" si="18"/>
        <v>1</v>
      </c>
      <c r="X9">
        <v>9</v>
      </c>
      <c r="Y9">
        <f>X9</f>
        <v>9</v>
      </c>
      <c r="Z9">
        <v>10</v>
      </c>
      <c r="AA9">
        <f>Z9</f>
        <v>10</v>
      </c>
      <c r="AB9">
        <v>10</v>
      </c>
      <c r="AC9">
        <f>AB9</f>
        <v>10</v>
      </c>
      <c r="AD9">
        <v>8</v>
      </c>
      <c r="AE9">
        <f>AD9</f>
        <v>8</v>
      </c>
      <c r="AF9">
        <v>10</v>
      </c>
      <c r="AG9">
        <f>AF9</f>
        <v>10</v>
      </c>
      <c r="AH9">
        <f t="shared" si="4"/>
        <v>9.4</v>
      </c>
      <c r="AI9">
        <f t="shared" si="5"/>
        <v>9.4</v>
      </c>
      <c r="AJ9">
        <f>IF(AH9&lt;5,0,1)</f>
        <v>1</v>
      </c>
      <c r="AK9" s="20">
        <v>12</v>
      </c>
      <c r="AL9" s="20">
        <v>15</v>
      </c>
      <c r="AM9" s="24">
        <f>SUM(AK9:AL9)</f>
        <v>27</v>
      </c>
      <c r="AN9">
        <f>IF(AM9&lt;10,0,1)</f>
        <v>1</v>
      </c>
      <c r="AO9" s="17">
        <f t="shared" si="9"/>
        <v>0.66666666666666674</v>
      </c>
      <c r="AP9" s="17">
        <f t="shared" si="10"/>
        <v>0.66666666666666674</v>
      </c>
      <c r="AQ9" s="17">
        <f t="shared" si="11"/>
        <v>1.9</v>
      </c>
      <c r="AR9" s="17">
        <f t="shared" si="12"/>
        <v>0.94000000000000006</v>
      </c>
      <c r="AS9" s="17">
        <f t="shared" si="13"/>
        <v>0.94000000000000006</v>
      </c>
      <c r="AT9" s="17">
        <f t="shared" si="14"/>
        <v>2.7</v>
      </c>
      <c r="AU9" s="22">
        <f t="shared" si="19"/>
        <v>7.8133333333333344</v>
      </c>
      <c r="AW9">
        <f t="shared" si="20"/>
        <v>1</v>
      </c>
      <c r="AX9">
        <f t="shared" si="21"/>
        <v>1</v>
      </c>
      <c r="AY9">
        <f t="shared" si="22"/>
        <v>1</v>
      </c>
      <c r="AZ9">
        <f t="shared" si="23"/>
        <v>1</v>
      </c>
      <c r="BA9" s="21">
        <f t="shared" si="24"/>
        <v>4</v>
      </c>
      <c r="BC9" s="22">
        <f t="shared" si="25"/>
        <v>7.8133333333333344</v>
      </c>
      <c r="BE9" s="31">
        <f>BC9*10/$BC$4</f>
        <v>8.2826855123674914</v>
      </c>
      <c r="BF9">
        <v>8.5</v>
      </c>
      <c r="BL9" s="6">
        <f t="shared" si="15"/>
        <v>1</v>
      </c>
    </row>
    <row r="10" spans="1:65" x14ac:dyDescent="0.35">
      <c r="A10" t="s">
        <v>16</v>
      </c>
      <c r="B10" t="s">
        <v>130</v>
      </c>
      <c r="C10" t="s">
        <v>129</v>
      </c>
      <c r="D10">
        <v>9</v>
      </c>
      <c r="E10">
        <v>7</v>
      </c>
      <c r="F10">
        <f t="shared" si="16"/>
        <v>7</v>
      </c>
      <c r="I10">
        <v>3</v>
      </c>
      <c r="J10">
        <f t="shared" si="27"/>
        <v>3</v>
      </c>
      <c r="Q10" s="22">
        <f t="shared" si="1"/>
        <v>1.6666666666666667</v>
      </c>
      <c r="R10" s="17">
        <f t="shared" si="2"/>
        <v>1.6666666666666667</v>
      </c>
      <c r="S10">
        <f t="shared" si="3"/>
        <v>0</v>
      </c>
      <c r="V10" s="24">
        <f t="shared" si="0"/>
        <v>0</v>
      </c>
      <c r="W10">
        <f t="shared" si="18"/>
        <v>0</v>
      </c>
      <c r="AH10">
        <f t="shared" si="4"/>
        <v>0</v>
      </c>
      <c r="AI10">
        <f t="shared" si="5"/>
        <v>0</v>
      </c>
      <c r="AJ10">
        <f t="shared" ref="AJ10:AJ73" si="28">IF(AH10&lt;5,0,1)</f>
        <v>0</v>
      </c>
      <c r="AM10" s="24"/>
      <c r="AN10">
        <f t="shared" ref="AN10:AN73" si="29">IF(AM10&lt;10,0,1)</f>
        <v>0</v>
      </c>
      <c r="AO10" s="17">
        <f t="shared" si="9"/>
        <v>0.16666666666666669</v>
      </c>
      <c r="AP10" s="17">
        <f t="shared" si="10"/>
        <v>0.16666666666666669</v>
      </c>
      <c r="AQ10" s="17">
        <f t="shared" si="11"/>
        <v>0</v>
      </c>
      <c r="AR10" s="17">
        <f t="shared" si="12"/>
        <v>0</v>
      </c>
      <c r="AS10" s="17">
        <f t="shared" si="13"/>
        <v>0</v>
      </c>
      <c r="AT10" s="17">
        <f t="shared" si="14"/>
        <v>0</v>
      </c>
      <c r="AU10" s="22">
        <f t="shared" si="19"/>
        <v>0.33333333333333337</v>
      </c>
      <c r="AW10">
        <f t="shared" si="20"/>
        <v>0</v>
      </c>
      <c r="AX10">
        <f t="shared" si="21"/>
        <v>0</v>
      </c>
      <c r="AY10">
        <f t="shared" si="22"/>
        <v>0</v>
      </c>
      <c r="AZ10">
        <f t="shared" si="23"/>
        <v>0</v>
      </c>
      <c r="BA10" s="21">
        <f t="shared" si="24"/>
        <v>0</v>
      </c>
      <c r="BC10" s="22">
        <f t="shared" si="25"/>
        <v>0</v>
      </c>
      <c r="BE10" s="31">
        <f t="shared" si="26"/>
        <v>0</v>
      </c>
      <c r="BL10" s="6">
        <f t="shared" si="15"/>
        <v>0</v>
      </c>
    </row>
    <row r="11" spans="1:65" x14ac:dyDescent="0.35">
      <c r="A11" t="s">
        <v>91</v>
      </c>
      <c r="B11" t="s">
        <v>92</v>
      </c>
      <c r="C11" t="s">
        <v>90</v>
      </c>
      <c r="D11">
        <v>11</v>
      </c>
      <c r="Q11" s="22">
        <f t="shared" si="1"/>
        <v>0</v>
      </c>
      <c r="R11" s="17">
        <f t="shared" si="2"/>
        <v>0</v>
      </c>
      <c r="S11">
        <f t="shared" ref="S11:S12" si="30">IF(Q11&lt;5,0,1)</f>
        <v>0</v>
      </c>
      <c r="V11" s="24">
        <f t="shared" si="0"/>
        <v>0</v>
      </c>
      <c r="W11">
        <f t="shared" si="18"/>
        <v>0</v>
      </c>
      <c r="AH11">
        <f t="shared" si="4"/>
        <v>0</v>
      </c>
      <c r="AI11">
        <f t="shared" si="5"/>
        <v>0</v>
      </c>
      <c r="AJ11">
        <f t="shared" si="28"/>
        <v>0</v>
      </c>
      <c r="AM11" s="24"/>
      <c r="AN11">
        <f t="shared" si="29"/>
        <v>0</v>
      </c>
      <c r="AO11" s="17">
        <f t="shared" si="9"/>
        <v>0</v>
      </c>
      <c r="AP11" s="17">
        <f t="shared" si="10"/>
        <v>0</v>
      </c>
      <c r="AQ11" s="17">
        <f t="shared" si="11"/>
        <v>0</v>
      </c>
      <c r="AR11" s="17">
        <f t="shared" si="12"/>
        <v>0</v>
      </c>
      <c r="AS11" s="17">
        <f t="shared" si="13"/>
        <v>0</v>
      </c>
      <c r="AT11" s="17">
        <f t="shared" si="14"/>
        <v>0</v>
      </c>
      <c r="AU11" s="22">
        <f t="shared" si="19"/>
        <v>0</v>
      </c>
      <c r="AW11">
        <f t="shared" si="20"/>
        <v>0</v>
      </c>
      <c r="AX11">
        <f t="shared" si="21"/>
        <v>0</v>
      </c>
      <c r="AY11">
        <f t="shared" si="22"/>
        <v>0</v>
      </c>
      <c r="AZ11">
        <f t="shared" si="23"/>
        <v>0</v>
      </c>
      <c r="BA11" s="21">
        <f t="shared" si="24"/>
        <v>0</v>
      </c>
      <c r="BC11" s="22">
        <f t="shared" si="25"/>
        <v>0</v>
      </c>
      <c r="BE11" s="31">
        <f t="shared" si="26"/>
        <v>0</v>
      </c>
      <c r="BL11" s="6">
        <f t="shared" si="15"/>
        <v>0</v>
      </c>
    </row>
    <row r="12" spans="1:65" x14ac:dyDescent="0.35">
      <c r="A12" t="s">
        <v>212</v>
      </c>
      <c r="B12" t="s">
        <v>68</v>
      </c>
      <c r="C12" t="s">
        <v>211</v>
      </c>
      <c r="D12">
        <v>7</v>
      </c>
      <c r="E12">
        <v>10</v>
      </c>
      <c r="F12">
        <f t="shared" si="16"/>
        <v>10</v>
      </c>
      <c r="G12">
        <v>10</v>
      </c>
      <c r="H12">
        <f>G12</f>
        <v>10</v>
      </c>
      <c r="I12">
        <v>3</v>
      </c>
      <c r="J12">
        <f>I12</f>
        <v>3</v>
      </c>
      <c r="K12">
        <v>4</v>
      </c>
      <c r="L12" s="6">
        <f>K12</f>
        <v>4</v>
      </c>
      <c r="Q12" s="22">
        <f t="shared" si="1"/>
        <v>4.5</v>
      </c>
      <c r="R12" s="17">
        <f t="shared" si="2"/>
        <v>4.5</v>
      </c>
      <c r="S12">
        <f t="shared" si="30"/>
        <v>0</v>
      </c>
      <c r="V12" s="24">
        <f t="shared" si="0"/>
        <v>0</v>
      </c>
      <c r="W12">
        <f t="shared" si="18"/>
        <v>0</v>
      </c>
      <c r="AH12">
        <f t="shared" si="4"/>
        <v>0</v>
      </c>
      <c r="AI12">
        <f t="shared" si="5"/>
        <v>0</v>
      </c>
      <c r="AJ12">
        <f t="shared" si="28"/>
        <v>0</v>
      </c>
      <c r="AM12" s="24"/>
      <c r="AN12">
        <f t="shared" si="29"/>
        <v>0</v>
      </c>
      <c r="AO12" s="17">
        <f t="shared" si="9"/>
        <v>0.45</v>
      </c>
      <c r="AP12" s="17">
        <f t="shared" si="10"/>
        <v>0.45</v>
      </c>
      <c r="AQ12" s="17">
        <f t="shared" si="11"/>
        <v>0</v>
      </c>
      <c r="AR12" s="17">
        <f t="shared" si="12"/>
        <v>0</v>
      </c>
      <c r="AS12" s="17">
        <f t="shared" si="13"/>
        <v>0</v>
      </c>
      <c r="AT12" s="17">
        <f t="shared" si="14"/>
        <v>0</v>
      </c>
      <c r="AU12" s="22">
        <f t="shared" si="19"/>
        <v>0.9</v>
      </c>
      <c r="AW12">
        <f t="shared" si="20"/>
        <v>0</v>
      </c>
      <c r="AX12">
        <f t="shared" si="21"/>
        <v>0</v>
      </c>
      <c r="AY12">
        <f t="shared" si="22"/>
        <v>0</v>
      </c>
      <c r="AZ12">
        <f t="shared" si="23"/>
        <v>0</v>
      </c>
      <c r="BA12" s="21">
        <f t="shared" si="24"/>
        <v>0</v>
      </c>
      <c r="BC12" s="22">
        <f t="shared" si="25"/>
        <v>0</v>
      </c>
      <c r="BE12" s="31">
        <f t="shared" si="26"/>
        <v>0</v>
      </c>
      <c r="BL12" s="6">
        <f t="shared" si="15"/>
        <v>0</v>
      </c>
    </row>
    <row r="13" spans="1:65" x14ac:dyDescent="0.35">
      <c r="A13" t="s">
        <v>47</v>
      </c>
      <c r="B13" t="s">
        <v>48</v>
      </c>
      <c r="C13" t="s">
        <v>46</v>
      </c>
      <c r="D13">
        <v>13</v>
      </c>
      <c r="Q13" s="22">
        <f t="shared" si="1"/>
        <v>0</v>
      </c>
      <c r="R13" s="17">
        <f t="shared" si="2"/>
        <v>0</v>
      </c>
      <c r="S13">
        <f t="shared" si="3"/>
        <v>0</v>
      </c>
      <c r="V13" s="24">
        <f t="shared" si="0"/>
        <v>0</v>
      </c>
      <c r="W13">
        <f t="shared" si="18"/>
        <v>0</v>
      </c>
      <c r="AH13">
        <f t="shared" si="4"/>
        <v>0</v>
      </c>
      <c r="AI13">
        <f t="shared" si="5"/>
        <v>0</v>
      </c>
      <c r="AJ13">
        <f t="shared" si="28"/>
        <v>0</v>
      </c>
      <c r="AM13" s="24"/>
      <c r="AN13">
        <f t="shared" si="29"/>
        <v>0</v>
      </c>
      <c r="AO13" s="17">
        <f t="shared" si="9"/>
        <v>0</v>
      </c>
      <c r="AP13" s="17">
        <f t="shared" si="10"/>
        <v>0</v>
      </c>
      <c r="AQ13" s="17">
        <f t="shared" si="11"/>
        <v>0</v>
      </c>
      <c r="AR13" s="17">
        <f t="shared" si="12"/>
        <v>0</v>
      </c>
      <c r="AS13" s="17">
        <f t="shared" si="13"/>
        <v>0</v>
      </c>
      <c r="AT13" s="17">
        <f t="shared" si="14"/>
        <v>0</v>
      </c>
      <c r="AU13" s="22">
        <f t="shared" si="19"/>
        <v>0</v>
      </c>
      <c r="AW13">
        <f t="shared" si="20"/>
        <v>0</v>
      </c>
      <c r="AX13">
        <f t="shared" si="21"/>
        <v>0</v>
      </c>
      <c r="AY13">
        <f t="shared" si="22"/>
        <v>0</v>
      </c>
      <c r="AZ13">
        <f t="shared" si="23"/>
        <v>0</v>
      </c>
      <c r="BA13" s="21">
        <f t="shared" si="24"/>
        <v>0</v>
      </c>
      <c r="BC13" s="22">
        <f t="shared" si="25"/>
        <v>0</v>
      </c>
      <c r="BE13" s="31">
        <f t="shared" si="26"/>
        <v>0</v>
      </c>
      <c r="BL13" s="6">
        <f t="shared" si="15"/>
        <v>0</v>
      </c>
    </row>
    <row r="14" spans="1:65" x14ac:dyDescent="0.35">
      <c r="A14" t="s">
        <v>352</v>
      </c>
      <c r="B14" t="s">
        <v>20</v>
      </c>
      <c r="C14" t="s">
        <v>351</v>
      </c>
      <c r="D14">
        <v>7</v>
      </c>
      <c r="E14">
        <v>2</v>
      </c>
      <c r="F14">
        <f>E14</f>
        <v>2</v>
      </c>
      <c r="G14">
        <v>10</v>
      </c>
      <c r="H14">
        <f>G14</f>
        <v>10</v>
      </c>
      <c r="I14">
        <v>10</v>
      </c>
      <c r="J14">
        <f t="shared" ref="J14:J16" si="31">I14</f>
        <v>10</v>
      </c>
      <c r="K14">
        <v>2</v>
      </c>
      <c r="L14" s="6">
        <f>K14</f>
        <v>2</v>
      </c>
      <c r="M14">
        <v>8</v>
      </c>
      <c r="N14">
        <f>M14</f>
        <v>8</v>
      </c>
      <c r="Q14" s="22">
        <f t="shared" si="1"/>
        <v>5.333333333333333</v>
      </c>
      <c r="R14" s="17">
        <f t="shared" si="2"/>
        <v>5.333333333333333</v>
      </c>
      <c r="S14">
        <f t="shared" si="3"/>
        <v>1</v>
      </c>
      <c r="T14" s="20">
        <v>3</v>
      </c>
      <c r="U14" s="20">
        <v>9</v>
      </c>
      <c r="V14" s="24">
        <f t="shared" si="0"/>
        <v>12</v>
      </c>
      <c r="W14">
        <f t="shared" si="18"/>
        <v>1</v>
      </c>
      <c r="X14">
        <v>9</v>
      </c>
      <c r="Y14">
        <f t="shared" ref="Y14:Y18" si="32">X14</f>
        <v>9</v>
      </c>
      <c r="Z14">
        <v>10</v>
      </c>
      <c r="AA14">
        <f t="shared" ref="AA14:AA18" si="33">Z14</f>
        <v>10</v>
      </c>
      <c r="AB14">
        <v>9</v>
      </c>
      <c r="AC14">
        <f t="shared" ref="AC14:AC21" si="34">AB14</f>
        <v>9</v>
      </c>
      <c r="AD14">
        <v>9</v>
      </c>
      <c r="AE14">
        <f t="shared" ref="AE14:AE21" si="35">AD14</f>
        <v>9</v>
      </c>
      <c r="AF14">
        <v>10</v>
      </c>
      <c r="AG14">
        <f t="shared" ref="AG14:AG21" si="36">AF14</f>
        <v>10</v>
      </c>
      <c r="AH14">
        <f t="shared" si="4"/>
        <v>9.4</v>
      </c>
      <c r="AI14">
        <f t="shared" si="5"/>
        <v>9.4</v>
      </c>
      <c r="AJ14">
        <f t="shared" si="28"/>
        <v>1</v>
      </c>
      <c r="AK14" s="20">
        <v>14</v>
      </c>
      <c r="AL14" s="20">
        <v>15</v>
      </c>
      <c r="AM14" s="24">
        <f t="shared" ref="AM14:AM70" si="37">SUM(AK14:AL14)</f>
        <v>29</v>
      </c>
      <c r="AN14">
        <f t="shared" si="29"/>
        <v>1</v>
      </c>
      <c r="AO14" s="17">
        <f t="shared" si="9"/>
        <v>0.53333333333333333</v>
      </c>
      <c r="AP14" s="17">
        <f t="shared" si="10"/>
        <v>0.53333333333333333</v>
      </c>
      <c r="AQ14" s="17">
        <f t="shared" si="11"/>
        <v>1.2</v>
      </c>
      <c r="AR14" s="17">
        <f t="shared" si="12"/>
        <v>0.94000000000000006</v>
      </c>
      <c r="AS14" s="17">
        <f t="shared" si="13"/>
        <v>0.94000000000000006</v>
      </c>
      <c r="AT14" s="17">
        <f t="shared" si="14"/>
        <v>2.9</v>
      </c>
      <c r="AU14" s="22">
        <f t="shared" si="19"/>
        <v>7.0466666666666669</v>
      </c>
      <c r="AW14">
        <f t="shared" si="20"/>
        <v>1</v>
      </c>
      <c r="AX14">
        <f t="shared" si="21"/>
        <v>1</v>
      </c>
      <c r="AY14">
        <f t="shared" si="22"/>
        <v>1</v>
      </c>
      <c r="AZ14">
        <f t="shared" si="23"/>
        <v>1</v>
      </c>
      <c r="BA14" s="21">
        <f t="shared" si="24"/>
        <v>4</v>
      </c>
      <c r="BC14" s="22">
        <f t="shared" si="25"/>
        <v>7.0466666666666669</v>
      </c>
      <c r="BE14" s="31">
        <f t="shared" si="26"/>
        <v>7.4699646643109539</v>
      </c>
      <c r="BF14">
        <v>7.5</v>
      </c>
      <c r="BL14" s="6">
        <f t="shared" si="15"/>
        <v>1</v>
      </c>
    </row>
    <row r="15" spans="1:65" x14ac:dyDescent="0.35">
      <c r="A15" t="s">
        <v>272</v>
      </c>
      <c r="B15" t="s">
        <v>273</v>
      </c>
      <c r="C15" t="s">
        <v>271</v>
      </c>
      <c r="D15">
        <v>7</v>
      </c>
      <c r="E15">
        <v>7</v>
      </c>
      <c r="F15">
        <f>E15</f>
        <v>7</v>
      </c>
      <c r="G15">
        <v>8</v>
      </c>
      <c r="H15">
        <f>G15</f>
        <v>8</v>
      </c>
      <c r="I15">
        <v>10</v>
      </c>
      <c r="J15">
        <f t="shared" si="31"/>
        <v>10</v>
      </c>
      <c r="K15">
        <v>3</v>
      </c>
      <c r="L15" s="6">
        <f t="shared" ref="L15:L18" si="38">K15</f>
        <v>3</v>
      </c>
      <c r="M15">
        <v>9</v>
      </c>
      <c r="N15">
        <f t="shared" ref="N15:N18" si="39">M15</f>
        <v>9</v>
      </c>
      <c r="O15">
        <v>2</v>
      </c>
      <c r="P15">
        <f>O15</f>
        <v>2</v>
      </c>
      <c r="Q15" s="22">
        <f t="shared" si="1"/>
        <v>6.5</v>
      </c>
      <c r="R15" s="17">
        <f t="shared" si="2"/>
        <v>6.5</v>
      </c>
      <c r="S15">
        <f t="shared" si="3"/>
        <v>1</v>
      </c>
      <c r="T15" s="20">
        <v>15</v>
      </c>
      <c r="U15" s="20">
        <v>6</v>
      </c>
      <c r="V15" s="24">
        <f t="shared" si="0"/>
        <v>21</v>
      </c>
      <c r="W15">
        <f t="shared" si="18"/>
        <v>1</v>
      </c>
      <c r="X15">
        <v>2</v>
      </c>
      <c r="Y15">
        <f t="shared" si="32"/>
        <v>2</v>
      </c>
      <c r="Z15">
        <v>2</v>
      </c>
      <c r="AA15">
        <f t="shared" si="33"/>
        <v>2</v>
      </c>
      <c r="AB15">
        <v>10</v>
      </c>
      <c r="AC15">
        <f t="shared" si="34"/>
        <v>10</v>
      </c>
      <c r="AD15">
        <v>8</v>
      </c>
      <c r="AE15">
        <f t="shared" si="35"/>
        <v>8</v>
      </c>
      <c r="AF15">
        <v>9</v>
      </c>
      <c r="AG15">
        <f t="shared" si="36"/>
        <v>9</v>
      </c>
      <c r="AH15">
        <f t="shared" si="4"/>
        <v>6.2</v>
      </c>
      <c r="AI15">
        <f t="shared" si="5"/>
        <v>6.2</v>
      </c>
      <c r="AJ15">
        <f t="shared" si="28"/>
        <v>1</v>
      </c>
      <c r="AK15" s="20">
        <v>12</v>
      </c>
      <c r="AL15" s="20">
        <v>13</v>
      </c>
      <c r="AM15" s="24">
        <f t="shared" si="37"/>
        <v>25</v>
      </c>
      <c r="AN15">
        <f t="shared" si="29"/>
        <v>1</v>
      </c>
      <c r="AO15" s="17">
        <f t="shared" si="9"/>
        <v>0.65</v>
      </c>
      <c r="AP15" s="17">
        <f t="shared" si="10"/>
        <v>0.65</v>
      </c>
      <c r="AQ15" s="17">
        <f t="shared" si="11"/>
        <v>2.1</v>
      </c>
      <c r="AR15" s="17">
        <f t="shared" si="12"/>
        <v>0.62</v>
      </c>
      <c r="AS15" s="17">
        <f t="shared" si="13"/>
        <v>0.62</v>
      </c>
      <c r="AT15" s="17">
        <f t="shared" si="14"/>
        <v>2.5</v>
      </c>
      <c r="AU15" s="22">
        <f t="shared" si="19"/>
        <v>7.1400000000000006</v>
      </c>
      <c r="AW15">
        <f t="shared" si="20"/>
        <v>1</v>
      </c>
      <c r="AX15">
        <f t="shared" si="21"/>
        <v>1</v>
      </c>
      <c r="AY15">
        <f t="shared" si="22"/>
        <v>1</v>
      </c>
      <c r="AZ15">
        <f t="shared" si="23"/>
        <v>1</v>
      </c>
      <c r="BA15" s="21">
        <f t="shared" si="24"/>
        <v>4</v>
      </c>
      <c r="BC15" s="22">
        <f t="shared" si="25"/>
        <v>7.1400000000000006</v>
      </c>
      <c r="BE15" s="31">
        <f t="shared" si="26"/>
        <v>7.5689045936395765</v>
      </c>
      <c r="BF15">
        <v>7.5</v>
      </c>
      <c r="BL15" s="6">
        <f t="shared" si="15"/>
        <v>1</v>
      </c>
    </row>
    <row r="16" spans="1:65" x14ac:dyDescent="0.35">
      <c r="A16" t="s">
        <v>272</v>
      </c>
      <c r="B16" t="s">
        <v>330</v>
      </c>
      <c r="C16" t="s">
        <v>329</v>
      </c>
      <c r="D16">
        <v>9</v>
      </c>
      <c r="E16">
        <v>10</v>
      </c>
      <c r="F16">
        <f t="shared" ref="F16:F18" si="40">E16</f>
        <v>10</v>
      </c>
      <c r="G16">
        <v>8</v>
      </c>
      <c r="H16">
        <f>G16</f>
        <v>8</v>
      </c>
      <c r="I16">
        <v>3</v>
      </c>
      <c r="J16">
        <f t="shared" si="31"/>
        <v>3</v>
      </c>
      <c r="K16">
        <v>3</v>
      </c>
      <c r="L16" s="6">
        <f t="shared" si="38"/>
        <v>3</v>
      </c>
      <c r="M16">
        <v>6</v>
      </c>
      <c r="N16">
        <f t="shared" si="39"/>
        <v>6</v>
      </c>
      <c r="O16">
        <v>10</v>
      </c>
      <c r="P16">
        <f t="shared" ref="P16:P18" si="41">O16</f>
        <v>10</v>
      </c>
      <c r="Q16" s="22">
        <f t="shared" si="1"/>
        <v>6.666666666666667</v>
      </c>
      <c r="R16" s="17">
        <f t="shared" si="2"/>
        <v>6.666666666666667</v>
      </c>
      <c r="S16">
        <f t="shared" si="3"/>
        <v>1</v>
      </c>
      <c r="T16" s="20">
        <v>7</v>
      </c>
      <c r="U16" s="20">
        <v>4</v>
      </c>
      <c r="V16" s="24">
        <f t="shared" si="0"/>
        <v>11</v>
      </c>
      <c r="W16">
        <f t="shared" si="18"/>
        <v>1</v>
      </c>
      <c r="X16">
        <v>9</v>
      </c>
      <c r="Y16">
        <f t="shared" si="32"/>
        <v>9</v>
      </c>
      <c r="Z16">
        <v>8</v>
      </c>
      <c r="AA16">
        <f t="shared" si="33"/>
        <v>8</v>
      </c>
      <c r="AB16">
        <v>9</v>
      </c>
      <c r="AC16">
        <f t="shared" si="34"/>
        <v>9</v>
      </c>
      <c r="AD16">
        <v>7</v>
      </c>
      <c r="AE16">
        <f t="shared" si="35"/>
        <v>7</v>
      </c>
      <c r="AF16">
        <v>10</v>
      </c>
      <c r="AG16">
        <f t="shared" si="36"/>
        <v>10</v>
      </c>
      <c r="AH16">
        <f t="shared" si="4"/>
        <v>8.6</v>
      </c>
      <c r="AI16">
        <f t="shared" si="5"/>
        <v>8.6</v>
      </c>
      <c r="AJ16">
        <f t="shared" si="28"/>
        <v>1</v>
      </c>
      <c r="AK16" s="20">
        <v>11</v>
      </c>
      <c r="AL16" s="20">
        <v>15</v>
      </c>
      <c r="AM16" s="24">
        <f t="shared" si="37"/>
        <v>26</v>
      </c>
      <c r="AN16">
        <f t="shared" si="29"/>
        <v>1</v>
      </c>
      <c r="AO16" s="17">
        <f t="shared" si="9"/>
        <v>0.66666666666666674</v>
      </c>
      <c r="AP16" s="17">
        <f t="shared" si="10"/>
        <v>0.66666666666666674</v>
      </c>
      <c r="AQ16" s="17">
        <f t="shared" si="11"/>
        <v>1.1000000000000001</v>
      </c>
      <c r="AR16" s="17">
        <f t="shared" si="12"/>
        <v>0.86</v>
      </c>
      <c r="AS16" s="17">
        <f t="shared" si="13"/>
        <v>0.86</v>
      </c>
      <c r="AT16" s="17">
        <f t="shared" si="14"/>
        <v>2.6</v>
      </c>
      <c r="AU16" s="22">
        <f t="shared" si="19"/>
        <v>6.7533333333333339</v>
      </c>
      <c r="AW16">
        <f t="shared" si="20"/>
        <v>1</v>
      </c>
      <c r="AX16">
        <f t="shared" si="21"/>
        <v>1</v>
      </c>
      <c r="AY16">
        <f t="shared" si="22"/>
        <v>1</v>
      </c>
      <c r="AZ16">
        <f t="shared" si="23"/>
        <v>1</v>
      </c>
      <c r="BA16" s="21">
        <f t="shared" si="24"/>
        <v>4</v>
      </c>
      <c r="BC16" s="22">
        <f t="shared" si="25"/>
        <v>6.7533333333333339</v>
      </c>
      <c r="BE16" s="31">
        <f t="shared" si="26"/>
        <v>7.1590106007067131</v>
      </c>
      <c r="BF16">
        <v>7</v>
      </c>
      <c r="BL16" s="6">
        <f t="shared" si="15"/>
        <v>1</v>
      </c>
    </row>
    <row r="17" spans="1:64" x14ac:dyDescent="0.35">
      <c r="A17" t="s">
        <v>185</v>
      </c>
      <c r="B17" t="s">
        <v>10</v>
      </c>
      <c r="C17" t="s">
        <v>184</v>
      </c>
      <c r="D17">
        <v>7</v>
      </c>
      <c r="E17">
        <v>7</v>
      </c>
      <c r="F17">
        <f t="shared" si="40"/>
        <v>7</v>
      </c>
      <c r="G17">
        <v>4</v>
      </c>
      <c r="H17">
        <f>G17</f>
        <v>4</v>
      </c>
      <c r="I17">
        <v>10</v>
      </c>
      <c r="J17">
        <f>I17</f>
        <v>10</v>
      </c>
      <c r="K17">
        <v>4</v>
      </c>
      <c r="L17" s="6">
        <f t="shared" si="38"/>
        <v>4</v>
      </c>
      <c r="M17">
        <v>8</v>
      </c>
      <c r="N17">
        <f t="shared" si="39"/>
        <v>8</v>
      </c>
      <c r="O17">
        <v>10</v>
      </c>
      <c r="P17">
        <f t="shared" si="41"/>
        <v>10</v>
      </c>
      <c r="Q17" s="22">
        <f t="shared" si="1"/>
        <v>7.166666666666667</v>
      </c>
      <c r="R17" s="17">
        <f t="shared" si="2"/>
        <v>7.166666666666667</v>
      </c>
      <c r="S17">
        <f t="shared" si="3"/>
        <v>1</v>
      </c>
      <c r="T17" s="20">
        <v>14</v>
      </c>
      <c r="U17" s="20">
        <v>3</v>
      </c>
      <c r="V17" s="24">
        <f t="shared" si="0"/>
        <v>17</v>
      </c>
      <c r="W17">
        <f t="shared" si="18"/>
        <v>1</v>
      </c>
      <c r="X17">
        <v>9</v>
      </c>
      <c r="Y17">
        <f t="shared" si="32"/>
        <v>9</v>
      </c>
      <c r="Z17">
        <v>10</v>
      </c>
      <c r="AA17">
        <f t="shared" si="33"/>
        <v>10</v>
      </c>
      <c r="AB17">
        <v>10</v>
      </c>
      <c r="AC17">
        <f t="shared" si="34"/>
        <v>10</v>
      </c>
      <c r="AD17">
        <v>10</v>
      </c>
      <c r="AE17">
        <f t="shared" si="35"/>
        <v>10</v>
      </c>
      <c r="AF17">
        <v>9</v>
      </c>
      <c r="AG17">
        <f t="shared" si="36"/>
        <v>9</v>
      </c>
      <c r="AH17">
        <f t="shared" si="4"/>
        <v>9.6</v>
      </c>
      <c r="AI17">
        <f t="shared" si="5"/>
        <v>9.6</v>
      </c>
      <c r="AJ17">
        <f t="shared" si="28"/>
        <v>1</v>
      </c>
      <c r="AK17" s="20">
        <v>15</v>
      </c>
      <c r="AL17" s="20">
        <v>13</v>
      </c>
      <c r="AM17" s="24">
        <f t="shared" si="37"/>
        <v>28</v>
      </c>
      <c r="AN17">
        <f t="shared" si="29"/>
        <v>1</v>
      </c>
      <c r="AO17" s="17">
        <f t="shared" si="9"/>
        <v>0.71666666666666667</v>
      </c>
      <c r="AP17" s="17">
        <f t="shared" si="10"/>
        <v>0.71666666666666667</v>
      </c>
      <c r="AQ17" s="17">
        <f t="shared" si="11"/>
        <v>1.7</v>
      </c>
      <c r="AR17" s="17">
        <f t="shared" si="12"/>
        <v>0.96</v>
      </c>
      <c r="AS17" s="17">
        <f t="shared" si="13"/>
        <v>0.96</v>
      </c>
      <c r="AT17" s="17">
        <f t="shared" si="14"/>
        <v>2.8</v>
      </c>
      <c r="AU17" s="22">
        <f t="shared" si="19"/>
        <v>7.8533333333333335</v>
      </c>
      <c r="AW17">
        <f t="shared" si="20"/>
        <v>1</v>
      </c>
      <c r="AX17">
        <f t="shared" si="21"/>
        <v>1</v>
      </c>
      <c r="AY17">
        <f t="shared" si="22"/>
        <v>1</v>
      </c>
      <c r="AZ17">
        <f t="shared" si="23"/>
        <v>1</v>
      </c>
      <c r="BA17" s="21">
        <f t="shared" si="24"/>
        <v>4</v>
      </c>
      <c r="BC17" s="22">
        <f t="shared" si="25"/>
        <v>7.8533333333333335</v>
      </c>
      <c r="BE17" s="31">
        <f t="shared" si="26"/>
        <v>8.3250883392226136</v>
      </c>
      <c r="BF17">
        <v>8.5</v>
      </c>
      <c r="BL17" s="6">
        <f t="shared" si="15"/>
        <v>1</v>
      </c>
    </row>
    <row r="18" spans="1:64" x14ac:dyDescent="0.35">
      <c r="A18" t="s">
        <v>51</v>
      </c>
      <c r="B18" t="s">
        <v>52</v>
      </c>
      <c r="C18" t="s">
        <v>50</v>
      </c>
      <c r="D18">
        <v>11</v>
      </c>
      <c r="E18">
        <v>5</v>
      </c>
      <c r="F18">
        <f t="shared" si="40"/>
        <v>5</v>
      </c>
      <c r="G18">
        <v>10</v>
      </c>
      <c r="H18">
        <f t="shared" ref="H18" si="42">G18</f>
        <v>10</v>
      </c>
      <c r="I18">
        <v>6</v>
      </c>
      <c r="J18">
        <f>I18</f>
        <v>6</v>
      </c>
      <c r="K18">
        <v>3</v>
      </c>
      <c r="L18" s="6">
        <f t="shared" si="38"/>
        <v>3</v>
      </c>
      <c r="M18">
        <v>7</v>
      </c>
      <c r="N18">
        <f t="shared" si="39"/>
        <v>7</v>
      </c>
      <c r="O18">
        <v>9</v>
      </c>
      <c r="P18">
        <f t="shared" si="41"/>
        <v>9</v>
      </c>
      <c r="Q18" s="22">
        <f t="shared" si="1"/>
        <v>6.666666666666667</v>
      </c>
      <c r="R18" s="17">
        <f t="shared" si="2"/>
        <v>6.666666666666667</v>
      </c>
      <c r="S18">
        <f t="shared" si="3"/>
        <v>1</v>
      </c>
      <c r="T18" s="20">
        <v>9</v>
      </c>
      <c r="U18" s="20">
        <v>4</v>
      </c>
      <c r="V18" s="24">
        <f t="shared" si="0"/>
        <v>13</v>
      </c>
      <c r="W18">
        <f t="shared" si="18"/>
        <v>1</v>
      </c>
      <c r="X18">
        <v>9</v>
      </c>
      <c r="Y18">
        <f t="shared" si="32"/>
        <v>9</v>
      </c>
      <c r="Z18">
        <v>10</v>
      </c>
      <c r="AA18">
        <f t="shared" si="33"/>
        <v>10</v>
      </c>
      <c r="AB18">
        <v>10</v>
      </c>
      <c r="AC18">
        <f t="shared" si="34"/>
        <v>10</v>
      </c>
      <c r="AD18">
        <v>7</v>
      </c>
      <c r="AE18">
        <f t="shared" si="35"/>
        <v>7</v>
      </c>
      <c r="AF18">
        <v>10</v>
      </c>
      <c r="AG18">
        <f t="shared" si="36"/>
        <v>10</v>
      </c>
      <c r="AH18">
        <f t="shared" si="4"/>
        <v>9.1999999999999993</v>
      </c>
      <c r="AI18">
        <f t="shared" si="5"/>
        <v>9.1999999999999993</v>
      </c>
      <c r="AJ18">
        <f t="shared" si="28"/>
        <v>1</v>
      </c>
      <c r="AK18" s="20">
        <v>10</v>
      </c>
      <c r="AL18" s="20">
        <v>15</v>
      </c>
      <c r="AM18" s="24">
        <f t="shared" si="37"/>
        <v>25</v>
      </c>
      <c r="AN18">
        <f t="shared" si="29"/>
        <v>1</v>
      </c>
      <c r="AO18" s="17">
        <f t="shared" si="9"/>
        <v>0.66666666666666674</v>
      </c>
      <c r="AP18" s="17">
        <f t="shared" si="10"/>
        <v>0.66666666666666674</v>
      </c>
      <c r="AQ18" s="17">
        <f t="shared" si="11"/>
        <v>1.3</v>
      </c>
      <c r="AR18" s="17">
        <f t="shared" si="12"/>
        <v>0.91999999999999993</v>
      </c>
      <c r="AS18" s="17">
        <f t="shared" si="13"/>
        <v>0.91999999999999993</v>
      </c>
      <c r="AT18" s="17">
        <f t="shared" si="14"/>
        <v>2.5</v>
      </c>
      <c r="AU18" s="22">
        <f t="shared" si="19"/>
        <v>6.9733333333333336</v>
      </c>
      <c r="AW18">
        <f t="shared" si="20"/>
        <v>1</v>
      </c>
      <c r="AX18">
        <f t="shared" si="21"/>
        <v>1</v>
      </c>
      <c r="AY18">
        <f t="shared" si="22"/>
        <v>1</v>
      </c>
      <c r="AZ18">
        <f t="shared" si="23"/>
        <v>1</v>
      </c>
      <c r="BA18" s="21">
        <f t="shared" si="24"/>
        <v>4</v>
      </c>
      <c r="BC18" s="22">
        <f t="shared" si="25"/>
        <v>6.9733333333333336</v>
      </c>
      <c r="BE18" s="31">
        <f t="shared" si="26"/>
        <v>7.3922261484098941</v>
      </c>
      <c r="BF18">
        <v>7.5</v>
      </c>
      <c r="BL18" s="6">
        <f t="shared" si="15"/>
        <v>1</v>
      </c>
    </row>
    <row r="19" spans="1:64" x14ac:dyDescent="0.35">
      <c r="A19" t="s">
        <v>54</v>
      </c>
      <c r="B19" t="s">
        <v>14</v>
      </c>
      <c r="C19" t="s">
        <v>53</v>
      </c>
      <c r="D19">
        <v>11</v>
      </c>
      <c r="Q19" s="22">
        <f t="shared" si="1"/>
        <v>0</v>
      </c>
      <c r="R19" s="17">
        <f t="shared" si="2"/>
        <v>0</v>
      </c>
      <c r="S19">
        <f t="shared" si="3"/>
        <v>0</v>
      </c>
      <c r="V19" s="24">
        <f t="shared" si="0"/>
        <v>0</v>
      </c>
      <c r="W19">
        <f t="shared" si="18"/>
        <v>0</v>
      </c>
      <c r="AB19">
        <v>5</v>
      </c>
      <c r="AC19">
        <f t="shared" si="34"/>
        <v>5</v>
      </c>
      <c r="AD19">
        <v>5</v>
      </c>
      <c r="AE19">
        <f t="shared" si="35"/>
        <v>5</v>
      </c>
      <c r="AF19">
        <v>8</v>
      </c>
      <c r="AG19">
        <f t="shared" si="36"/>
        <v>8</v>
      </c>
      <c r="AH19">
        <f t="shared" si="4"/>
        <v>3.6</v>
      </c>
      <c r="AI19">
        <f t="shared" si="5"/>
        <v>3.6</v>
      </c>
      <c r="AJ19">
        <f t="shared" si="28"/>
        <v>0</v>
      </c>
      <c r="AK19" s="20">
        <v>7</v>
      </c>
      <c r="AL19" s="20">
        <v>12</v>
      </c>
      <c r="AM19" s="24">
        <f t="shared" si="37"/>
        <v>19</v>
      </c>
      <c r="AN19">
        <f t="shared" si="29"/>
        <v>1</v>
      </c>
      <c r="AO19" s="17">
        <f t="shared" si="9"/>
        <v>0</v>
      </c>
      <c r="AP19" s="17">
        <f t="shared" si="10"/>
        <v>0</v>
      </c>
      <c r="AQ19" s="17">
        <f t="shared" si="11"/>
        <v>0</v>
      </c>
      <c r="AR19" s="17">
        <f t="shared" si="12"/>
        <v>0.36</v>
      </c>
      <c r="AS19" s="17">
        <f t="shared" si="13"/>
        <v>0.36</v>
      </c>
      <c r="AT19" s="17">
        <f t="shared" si="14"/>
        <v>1.9</v>
      </c>
      <c r="AU19" s="22">
        <f t="shared" si="19"/>
        <v>2.62</v>
      </c>
      <c r="AW19">
        <f t="shared" si="20"/>
        <v>0</v>
      </c>
      <c r="AX19">
        <f t="shared" si="21"/>
        <v>0</v>
      </c>
      <c r="AY19">
        <f t="shared" si="22"/>
        <v>0</v>
      </c>
      <c r="AZ19">
        <f t="shared" si="23"/>
        <v>1</v>
      </c>
      <c r="BA19" s="21">
        <f t="shared" si="24"/>
        <v>1</v>
      </c>
      <c r="BC19" s="22">
        <f t="shared" si="25"/>
        <v>0</v>
      </c>
      <c r="BE19" s="31">
        <f t="shared" si="26"/>
        <v>0</v>
      </c>
      <c r="BL19" s="6">
        <f t="shared" si="15"/>
        <v>0</v>
      </c>
    </row>
    <row r="20" spans="1:64" x14ac:dyDescent="0.35">
      <c r="A20" t="s">
        <v>182</v>
      </c>
      <c r="B20" t="s">
        <v>183</v>
      </c>
      <c r="C20" t="s">
        <v>181</v>
      </c>
      <c r="D20">
        <v>7</v>
      </c>
      <c r="E20">
        <v>5</v>
      </c>
      <c r="F20">
        <f t="shared" ref="F20:F21" si="43">E20</f>
        <v>5</v>
      </c>
      <c r="G20">
        <v>10</v>
      </c>
      <c r="H20">
        <f t="shared" ref="H20:H21" si="44">G20</f>
        <v>10</v>
      </c>
      <c r="I20">
        <v>10</v>
      </c>
      <c r="J20">
        <f t="shared" ref="J20:J21" si="45">I20</f>
        <v>10</v>
      </c>
      <c r="K20">
        <v>4</v>
      </c>
      <c r="L20" s="6">
        <f t="shared" ref="L20:L21" si="46">K20</f>
        <v>4</v>
      </c>
      <c r="M20">
        <v>9</v>
      </c>
      <c r="N20">
        <f>M20</f>
        <v>9</v>
      </c>
      <c r="O20">
        <v>9</v>
      </c>
      <c r="P20">
        <f t="shared" ref="P20:P21" si="47">O20</f>
        <v>9</v>
      </c>
      <c r="Q20" s="22">
        <f t="shared" si="1"/>
        <v>7.833333333333333</v>
      </c>
      <c r="R20" s="17">
        <f t="shared" si="2"/>
        <v>7.833333333333333</v>
      </c>
      <c r="S20">
        <f t="shared" si="3"/>
        <v>1</v>
      </c>
      <c r="T20" s="20">
        <v>10</v>
      </c>
      <c r="U20" s="20">
        <v>9</v>
      </c>
      <c r="V20" s="24">
        <f t="shared" si="0"/>
        <v>19</v>
      </c>
      <c r="W20">
        <f t="shared" si="18"/>
        <v>1</v>
      </c>
      <c r="X20">
        <v>10</v>
      </c>
      <c r="Y20">
        <f t="shared" ref="Y20:Y21" si="48">X20</f>
        <v>10</v>
      </c>
      <c r="Z20">
        <v>9</v>
      </c>
      <c r="AA20">
        <f t="shared" ref="AA20:AA21" si="49">Z20</f>
        <v>9</v>
      </c>
      <c r="AB20">
        <v>10</v>
      </c>
      <c r="AC20">
        <f t="shared" si="34"/>
        <v>10</v>
      </c>
      <c r="AD20">
        <v>5</v>
      </c>
      <c r="AE20">
        <f t="shared" si="35"/>
        <v>5</v>
      </c>
      <c r="AF20">
        <v>8</v>
      </c>
      <c r="AG20">
        <f t="shared" si="36"/>
        <v>8</v>
      </c>
      <c r="AH20">
        <f t="shared" si="4"/>
        <v>8.4</v>
      </c>
      <c r="AI20">
        <f t="shared" si="5"/>
        <v>8.4</v>
      </c>
      <c r="AJ20">
        <f t="shared" si="28"/>
        <v>1</v>
      </c>
      <c r="AK20" s="20">
        <v>8</v>
      </c>
      <c r="AL20" s="20">
        <v>12</v>
      </c>
      <c r="AM20" s="24">
        <f t="shared" si="37"/>
        <v>20</v>
      </c>
      <c r="AN20">
        <f t="shared" si="29"/>
        <v>1</v>
      </c>
      <c r="AO20" s="17">
        <f t="shared" si="9"/>
        <v>0.78333333333333333</v>
      </c>
      <c r="AP20" s="17">
        <f t="shared" si="10"/>
        <v>0.78333333333333333</v>
      </c>
      <c r="AQ20" s="17">
        <f t="shared" si="11"/>
        <v>1.9</v>
      </c>
      <c r="AR20" s="17">
        <f t="shared" si="12"/>
        <v>0.84000000000000008</v>
      </c>
      <c r="AS20" s="17">
        <f t="shared" si="13"/>
        <v>0.84000000000000008</v>
      </c>
      <c r="AT20" s="17">
        <f t="shared" si="14"/>
        <v>2</v>
      </c>
      <c r="AU20" s="22">
        <f t="shared" si="19"/>
        <v>7.1466666666666665</v>
      </c>
      <c r="AW20">
        <f t="shared" si="20"/>
        <v>1</v>
      </c>
      <c r="AX20">
        <f t="shared" si="21"/>
        <v>1</v>
      </c>
      <c r="AY20">
        <f t="shared" si="22"/>
        <v>1</v>
      </c>
      <c r="AZ20">
        <f t="shared" si="23"/>
        <v>1</v>
      </c>
      <c r="BA20" s="21">
        <f t="shared" si="24"/>
        <v>4</v>
      </c>
      <c r="BC20" s="22">
        <f t="shared" si="25"/>
        <v>7.1466666666666665</v>
      </c>
      <c r="BE20" s="31">
        <f t="shared" si="26"/>
        <v>7.5759717314487629</v>
      </c>
      <c r="BF20">
        <v>7.5</v>
      </c>
      <c r="BL20" s="6">
        <f t="shared" si="15"/>
        <v>1</v>
      </c>
    </row>
    <row r="21" spans="1:64" x14ac:dyDescent="0.35">
      <c r="A21" t="s">
        <v>266</v>
      </c>
      <c r="B21" t="s">
        <v>267</v>
      </c>
      <c r="C21" t="s">
        <v>265</v>
      </c>
      <c r="D21">
        <v>7</v>
      </c>
      <c r="E21">
        <v>5</v>
      </c>
      <c r="F21">
        <f t="shared" si="43"/>
        <v>5</v>
      </c>
      <c r="G21">
        <v>10</v>
      </c>
      <c r="H21">
        <f t="shared" si="44"/>
        <v>10</v>
      </c>
      <c r="I21">
        <v>10</v>
      </c>
      <c r="J21">
        <f t="shared" si="45"/>
        <v>10</v>
      </c>
      <c r="K21">
        <v>9</v>
      </c>
      <c r="L21" s="6">
        <f t="shared" si="46"/>
        <v>9</v>
      </c>
      <c r="M21">
        <v>9</v>
      </c>
      <c r="N21">
        <f>M21</f>
        <v>9</v>
      </c>
      <c r="O21">
        <v>10</v>
      </c>
      <c r="P21">
        <f t="shared" si="47"/>
        <v>10</v>
      </c>
      <c r="Q21" s="22">
        <f t="shared" si="1"/>
        <v>8.8333333333333339</v>
      </c>
      <c r="R21" s="17">
        <f t="shared" si="2"/>
        <v>8.8333333333333339</v>
      </c>
      <c r="S21">
        <f t="shared" si="3"/>
        <v>1</v>
      </c>
      <c r="T21" s="20">
        <v>14</v>
      </c>
      <c r="U21" s="20">
        <v>8</v>
      </c>
      <c r="V21" s="24">
        <f t="shared" si="0"/>
        <v>22</v>
      </c>
      <c r="W21">
        <f t="shared" si="18"/>
        <v>1</v>
      </c>
      <c r="X21">
        <v>9</v>
      </c>
      <c r="Y21">
        <f t="shared" si="48"/>
        <v>9</v>
      </c>
      <c r="Z21">
        <v>10</v>
      </c>
      <c r="AA21">
        <f t="shared" si="49"/>
        <v>10</v>
      </c>
      <c r="AB21">
        <v>10</v>
      </c>
      <c r="AC21">
        <f t="shared" si="34"/>
        <v>10</v>
      </c>
      <c r="AD21">
        <v>8</v>
      </c>
      <c r="AE21">
        <f t="shared" si="35"/>
        <v>8</v>
      </c>
      <c r="AF21">
        <v>10</v>
      </c>
      <c r="AG21">
        <f t="shared" si="36"/>
        <v>10</v>
      </c>
      <c r="AH21">
        <f t="shared" si="4"/>
        <v>9.4</v>
      </c>
      <c r="AI21">
        <f t="shared" si="5"/>
        <v>9.4</v>
      </c>
      <c r="AJ21">
        <f t="shared" si="28"/>
        <v>1</v>
      </c>
      <c r="AK21" s="20">
        <v>12</v>
      </c>
      <c r="AL21" s="20">
        <v>15</v>
      </c>
      <c r="AM21" s="24">
        <f t="shared" si="37"/>
        <v>27</v>
      </c>
      <c r="AN21">
        <f t="shared" si="29"/>
        <v>1</v>
      </c>
      <c r="AO21" s="17">
        <f t="shared" si="9"/>
        <v>0.88333333333333341</v>
      </c>
      <c r="AP21" s="17">
        <f t="shared" si="10"/>
        <v>0.88333333333333341</v>
      </c>
      <c r="AQ21" s="17">
        <f t="shared" si="11"/>
        <v>2.2000000000000002</v>
      </c>
      <c r="AR21" s="17">
        <f t="shared" si="12"/>
        <v>0.94000000000000006</v>
      </c>
      <c r="AS21" s="17">
        <f t="shared" si="13"/>
        <v>0.94000000000000006</v>
      </c>
      <c r="AT21" s="17">
        <f t="shared" si="14"/>
        <v>2.7</v>
      </c>
      <c r="AU21" s="22">
        <f t="shared" si="19"/>
        <v>8.5466666666666669</v>
      </c>
      <c r="AW21">
        <f t="shared" si="20"/>
        <v>1</v>
      </c>
      <c r="AX21">
        <f t="shared" si="21"/>
        <v>1</v>
      </c>
      <c r="AY21">
        <f t="shared" si="22"/>
        <v>1</v>
      </c>
      <c r="AZ21">
        <f t="shared" si="23"/>
        <v>1</v>
      </c>
      <c r="BA21" s="21">
        <f t="shared" si="24"/>
        <v>4</v>
      </c>
      <c r="BC21" s="22">
        <f t="shared" si="25"/>
        <v>8.5466666666666669</v>
      </c>
      <c r="BE21" s="31">
        <f t="shared" si="26"/>
        <v>9.0600706713780923</v>
      </c>
      <c r="BF21">
        <v>9</v>
      </c>
      <c r="BL21" s="6">
        <f t="shared" si="15"/>
        <v>1</v>
      </c>
    </row>
    <row r="22" spans="1:64" x14ac:dyDescent="0.35">
      <c r="A22" t="s">
        <v>8</v>
      </c>
      <c r="B22" t="s">
        <v>9</v>
      </c>
      <c r="C22" t="s">
        <v>7</v>
      </c>
      <c r="D22">
        <v>13</v>
      </c>
      <c r="Q22" s="22">
        <f t="shared" si="1"/>
        <v>0</v>
      </c>
      <c r="R22" s="17">
        <f t="shared" si="2"/>
        <v>0</v>
      </c>
      <c r="S22">
        <f t="shared" si="3"/>
        <v>0</v>
      </c>
      <c r="V22" s="24">
        <f t="shared" si="0"/>
        <v>0</v>
      </c>
      <c r="W22">
        <f t="shared" si="18"/>
        <v>0</v>
      </c>
      <c r="AH22">
        <f t="shared" si="4"/>
        <v>0</v>
      </c>
      <c r="AI22">
        <f t="shared" si="5"/>
        <v>0</v>
      </c>
      <c r="AJ22">
        <f t="shared" si="28"/>
        <v>0</v>
      </c>
      <c r="AM22" s="24"/>
      <c r="AN22">
        <f t="shared" si="29"/>
        <v>0</v>
      </c>
      <c r="AO22" s="17">
        <f t="shared" si="9"/>
        <v>0</v>
      </c>
      <c r="AP22" s="17">
        <f t="shared" si="10"/>
        <v>0</v>
      </c>
      <c r="AQ22" s="17">
        <f t="shared" si="11"/>
        <v>0</v>
      </c>
      <c r="AR22" s="17">
        <f t="shared" si="12"/>
        <v>0</v>
      </c>
      <c r="AS22" s="17">
        <f t="shared" si="13"/>
        <v>0</v>
      </c>
      <c r="AT22" s="17">
        <f t="shared" si="14"/>
        <v>0</v>
      </c>
      <c r="AU22" s="22">
        <f t="shared" si="19"/>
        <v>0</v>
      </c>
      <c r="AW22">
        <f t="shared" si="20"/>
        <v>0</v>
      </c>
      <c r="AX22">
        <f t="shared" si="21"/>
        <v>0</v>
      </c>
      <c r="AY22">
        <f t="shared" si="22"/>
        <v>0</v>
      </c>
      <c r="AZ22">
        <f t="shared" si="23"/>
        <v>0</v>
      </c>
      <c r="BA22" s="21">
        <f t="shared" si="24"/>
        <v>0</v>
      </c>
      <c r="BC22" s="22">
        <f t="shared" si="25"/>
        <v>0</v>
      </c>
      <c r="BE22" s="31">
        <f t="shared" si="26"/>
        <v>0</v>
      </c>
      <c r="BL22" s="6">
        <f t="shared" si="15"/>
        <v>0</v>
      </c>
    </row>
    <row r="23" spans="1:64" x14ac:dyDescent="0.35">
      <c r="A23" t="s">
        <v>206</v>
      </c>
      <c r="B23" t="s">
        <v>207</v>
      </c>
      <c r="C23" t="s">
        <v>205</v>
      </c>
      <c r="D23">
        <v>7</v>
      </c>
      <c r="Q23" s="22">
        <f t="shared" si="1"/>
        <v>0</v>
      </c>
      <c r="R23" s="17">
        <f t="shared" si="2"/>
        <v>0</v>
      </c>
      <c r="S23">
        <f t="shared" si="3"/>
        <v>0</v>
      </c>
      <c r="V23" s="24">
        <f t="shared" si="0"/>
        <v>0</v>
      </c>
      <c r="W23">
        <f t="shared" si="18"/>
        <v>0</v>
      </c>
      <c r="AH23">
        <f t="shared" si="4"/>
        <v>0</v>
      </c>
      <c r="AI23">
        <f t="shared" si="5"/>
        <v>0</v>
      </c>
      <c r="AJ23">
        <f t="shared" si="28"/>
        <v>0</v>
      </c>
      <c r="AM23" s="24"/>
      <c r="AN23">
        <f t="shared" si="29"/>
        <v>0</v>
      </c>
      <c r="AO23" s="17">
        <f t="shared" si="9"/>
        <v>0</v>
      </c>
      <c r="AP23" s="17">
        <f t="shared" si="10"/>
        <v>0</v>
      </c>
      <c r="AQ23" s="17">
        <f t="shared" si="11"/>
        <v>0</v>
      </c>
      <c r="AR23" s="17">
        <f t="shared" si="12"/>
        <v>0</v>
      </c>
      <c r="AS23" s="17">
        <f t="shared" si="13"/>
        <v>0</v>
      </c>
      <c r="AT23" s="17">
        <f t="shared" si="14"/>
        <v>0</v>
      </c>
      <c r="AU23" s="22">
        <f t="shared" si="19"/>
        <v>0</v>
      </c>
      <c r="AW23">
        <f t="shared" si="20"/>
        <v>0</v>
      </c>
      <c r="AX23">
        <f t="shared" si="21"/>
        <v>0</v>
      </c>
      <c r="AY23">
        <f t="shared" si="22"/>
        <v>0</v>
      </c>
      <c r="AZ23">
        <f t="shared" si="23"/>
        <v>0</v>
      </c>
      <c r="BA23" s="21">
        <f t="shared" si="24"/>
        <v>0</v>
      </c>
      <c r="BC23" s="22">
        <f t="shared" si="25"/>
        <v>0</v>
      </c>
      <c r="BE23" s="31">
        <f t="shared" si="26"/>
        <v>0</v>
      </c>
      <c r="BL23" s="6">
        <f t="shared" si="15"/>
        <v>0</v>
      </c>
    </row>
    <row r="24" spans="1:64" x14ac:dyDescent="0.35">
      <c r="A24" t="s">
        <v>102</v>
      </c>
      <c r="B24" t="s">
        <v>20</v>
      </c>
      <c r="C24" t="s">
        <v>101</v>
      </c>
      <c r="D24">
        <v>11</v>
      </c>
      <c r="Q24" s="22">
        <f t="shared" si="1"/>
        <v>0</v>
      </c>
      <c r="R24" s="17">
        <f t="shared" si="2"/>
        <v>0</v>
      </c>
      <c r="S24">
        <f t="shared" si="3"/>
        <v>0</v>
      </c>
      <c r="V24" s="24">
        <f t="shared" si="0"/>
        <v>0</v>
      </c>
      <c r="W24">
        <f t="shared" si="18"/>
        <v>0</v>
      </c>
      <c r="AH24">
        <f t="shared" si="4"/>
        <v>0</v>
      </c>
      <c r="AI24">
        <f t="shared" si="5"/>
        <v>0</v>
      </c>
      <c r="AJ24">
        <f t="shared" si="28"/>
        <v>0</v>
      </c>
      <c r="AM24" s="24"/>
      <c r="AN24">
        <f t="shared" si="29"/>
        <v>0</v>
      </c>
      <c r="AO24" s="17">
        <f t="shared" si="9"/>
        <v>0</v>
      </c>
      <c r="AP24" s="17">
        <f t="shared" si="10"/>
        <v>0</v>
      </c>
      <c r="AQ24" s="17">
        <f t="shared" si="11"/>
        <v>0</v>
      </c>
      <c r="AR24" s="17">
        <f t="shared" si="12"/>
        <v>0</v>
      </c>
      <c r="AS24" s="17">
        <f t="shared" si="13"/>
        <v>0</v>
      </c>
      <c r="AT24" s="17">
        <f t="shared" si="14"/>
        <v>0</v>
      </c>
      <c r="AU24" s="22">
        <f t="shared" si="19"/>
        <v>0</v>
      </c>
      <c r="AW24">
        <f t="shared" si="20"/>
        <v>0</v>
      </c>
      <c r="AX24">
        <f t="shared" si="21"/>
        <v>0</v>
      </c>
      <c r="AY24">
        <f t="shared" si="22"/>
        <v>0</v>
      </c>
      <c r="AZ24">
        <f t="shared" si="23"/>
        <v>0</v>
      </c>
      <c r="BA24" s="21">
        <f t="shared" si="24"/>
        <v>0</v>
      </c>
      <c r="BC24" s="22">
        <f t="shared" si="25"/>
        <v>0</v>
      </c>
      <c r="BE24" s="31">
        <f t="shared" si="26"/>
        <v>0</v>
      </c>
      <c r="BL24" s="6">
        <f t="shared" si="15"/>
        <v>0</v>
      </c>
    </row>
    <row r="25" spans="1:64" x14ac:dyDescent="0.35">
      <c r="A25" t="s">
        <v>19</v>
      </c>
      <c r="B25" t="s">
        <v>9</v>
      </c>
      <c r="C25" t="s">
        <v>18</v>
      </c>
      <c r="D25">
        <v>13</v>
      </c>
      <c r="Q25" s="22">
        <f t="shared" si="1"/>
        <v>0</v>
      </c>
      <c r="R25" s="17">
        <f t="shared" si="2"/>
        <v>0</v>
      </c>
      <c r="S25">
        <f t="shared" si="3"/>
        <v>0</v>
      </c>
      <c r="V25" s="24">
        <f t="shared" si="0"/>
        <v>0</v>
      </c>
      <c r="W25">
        <f t="shared" si="18"/>
        <v>0</v>
      </c>
      <c r="AH25">
        <f t="shared" si="4"/>
        <v>0</v>
      </c>
      <c r="AI25">
        <f t="shared" si="5"/>
        <v>0</v>
      </c>
      <c r="AJ25">
        <f t="shared" si="28"/>
        <v>0</v>
      </c>
      <c r="AM25" s="24"/>
      <c r="AN25">
        <f t="shared" si="29"/>
        <v>0</v>
      </c>
      <c r="AO25" s="17">
        <f t="shared" si="9"/>
        <v>0</v>
      </c>
      <c r="AP25" s="17">
        <f t="shared" si="10"/>
        <v>0</v>
      </c>
      <c r="AQ25" s="17">
        <f t="shared" si="11"/>
        <v>0</v>
      </c>
      <c r="AR25" s="17">
        <f t="shared" si="12"/>
        <v>0</v>
      </c>
      <c r="AS25" s="17">
        <f t="shared" si="13"/>
        <v>0</v>
      </c>
      <c r="AT25" s="17">
        <f t="shared" si="14"/>
        <v>0</v>
      </c>
      <c r="AU25" s="22">
        <f t="shared" si="19"/>
        <v>0</v>
      </c>
      <c r="AW25">
        <f t="shared" si="20"/>
        <v>0</v>
      </c>
      <c r="AX25">
        <f t="shared" si="21"/>
        <v>0</v>
      </c>
      <c r="AY25">
        <f t="shared" si="22"/>
        <v>0</v>
      </c>
      <c r="AZ25">
        <f t="shared" si="23"/>
        <v>0</v>
      </c>
      <c r="BA25" s="21">
        <f t="shared" si="24"/>
        <v>0</v>
      </c>
      <c r="BC25" s="22">
        <f t="shared" si="25"/>
        <v>0</v>
      </c>
      <c r="BE25" s="31">
        <f t="shared" si="26"/>
        <v>0</v>
      </c>
      <c r="BL25" s="6">
        <f t="shared" si="15"/>
        <v>0</v>
      </c>
    </row>
    <row r="26" spans="1:64" x14ac:dyDescent="0.35">
      <c r="A26" t="s">
        <v>291</v>
      </c>
      <c r="B26" t="s">
        <v>292</v>
      </c>
      <c r="C26" t="s">
        <v>290</v>
      </c>
      <c r="D26">
        <v>9</v>
      </c>
      <c r="Q26" s="22">
        <f t="shared" si="1"/>
        <v>0</v>
      </c>
      <c r="R26" s="17">
        <f t="shared" si="2"/>
        <v>0</v>
      </c>
      <c r="S26">
        <f t="shared" si="3"/>
        <v>0</v>
      </c>
      <c r="V26" s="24">
        <f t="shared" si="0"/>
        <v>0</v>
      </c>
      <c r="W26">
        <f t="shared" si="18"/>
        <v>0</v>
      </c>
      <c r="AH26">
        <f t="shared" si="4"/>
        <v>0</v>
      </c>
      <c r="AI26">
        <f t="shared" si="5"/>
        <v>0</v>
      </c>
      <c r="AJ26">
        <f t="shared" si="28"/>
        <v>0</v>
      </c>
      <c r="AM26" s="24"/>
      <c r="AN26">
        <f t="shared" si="29"/>
        <v>0</v>
      </c>
      <c r="AO26" s="17">
        <f t="shared" si="9"/>
        <v>0</v>
      </c>
      <c r="AP26" s="17">
        <f t="shared" si="10"/>
        <v>0</v>
      </c>
      <c r="AQ26" s="17">
        <f t="shared" si="11"/>
        <v>0</v>
      </c>
      <c r="AR26" s="17">
        <f t="shared" si="12"/>
        <v>0</v>
      </c>
      <c r="AS26" s="17">
        <f t="shared" si="13"/>
        <v>0</v>
      </c>
      <c r="AT26" s="17">
        <f t="shared" si="14"/>
        <v>0</v>
      </c>
      <c r="AU26" s="22">
        <f t="shared" si="19"/>
        <v>0</v>
      </c>
      <c r="AW26">
        <f t="shared" si="20"/>
        <v>0</v>
      </c>
      <c r="AX26">
        <f t="shared" si="21"/>
        <v>0</v>
      </c>
      <c r="AY26">
        <f t="shared" si="22"/>
        <v>0</v>
      </c>
      <c r="AZ26">
        <f t="shared" si="23"/>
        <v>0</v>
      </c>
      <c r="BA26" s="21">
        <f t="shared" si="24"/>
        <v>0</v>
      </c>
      <c r="BC26" s="22">
        <f t="shared" si="25"/>
        <v>0</v>
      </c>
      <c r="BE26" s="31">
        <f t="shared" si="26"/>
        <v>0</v>
      </c>
      <c r="BL26" s="6">
        <f t="shared" si="15"/>
        <v>0</v>
      </c>
    </row>
    <row r="27" spans="1:64" x14ac:dyDescent="0.35">
      <c r="A27" t="s">
        <v>315</v>
      </c>
      <c r="B27" t="s">
        <v>62</v>
      </c>
      <c r="C27" t="s">
        <v>314</v>
      </c>
      <c r="D27">
        <v>7</v>
      </c>
      <c r="Q27" s="22">
        <f t="shared" si="1"/>
        <v>0</v>
      </c>
      <c r="R27" s="17">
        <f t="shared" si="2"/>
        <v>0</v>
      </c>
      <c r="S27">
        <f t="shared" si="3"/>
        <v>0</v>
      </c>
      <c r="V27" s="24">
        <f t="shared" si="0"/>
        <v>0</v>
      </c>
      <c r="W27">
        <f t="shared" si="18"/>
        <v>0</v>
      </c>
      <c r="AH27">
        <f t="shared" si="4"/>
        <v>0</v>
      </c>
      <c r="AI27">
        <f t="shared" si="5"/>
        <v>0</v>
      </c>
      <c r="AJ27">
        <f t="shared" si="28"/>
        <v>0</v>
      </c>
      <c r="AM27" s="24"/>
      <c r="AN27">
        <f t="shared" si="29"/>
        <v>0</v>
      </c>
      <c r="AO27" s="17">
        <f t="shared" si="9"/>
        <v>0</v>
      </c>
      <c r="AP27" s="17">
        <f t="shared" si="10"/>
        <v>0</v>
      </c>
      <c r="AQ27" s="17">
        <f t="shared" si="11"/>
        <v>0</v>
      </c>
      <c r="AR27" s="17">
        <f t="shared" si="12"/>
        <v>0</v>
      </c>
      <c r="AS27" s="17">
        <f t="shared" si="13"/>
        <v>0</v>
      </c>
      <c r="AT27" s="17">
        <f t="shared" si="14"/>
        <v>0</v>
      </c>
      <c r="AU27" s="22">
        <f t="shared" si="19"/>
        <v>0</v>
      </c>
      <c r="AW27">
        <f t="shared" si="20"/>
        <v>0</v>
      </c>
      <c r="AX27">
        <f t="shared" si="21"/>
        <v>0</v>
      </c>
      <c r="AY27">
        <f t="shared" si="22"/>
        <v>0</v>
      </c>
      <c r="AZ27">
        <f t="shared" si="23"/>
        <v>0</v>
      </c>
      <c r="BA27" s="21">
        <f t="shared" si="24"/>
        <v>0</v>
      </c>
      <c r="BC27" s="22">
        <f t="shared" si="25"/>
        <v>0</v>
      </c>
      <c r="BE27" s="31">
        <f t="shared" si="26"/>
        <v>0</v>
      </c>
      <c r="BL27" s="6">
        <f t="shared" si="15"/>
        <v>0</v>
      </c>
    </row>
    <row r="28" spans="1:64" x14ac:dyDescent="0.35">
      <c r="A28" t="s">
        <v>361</v>
      </c>
      <c r="B28" t="s">
        <v>169</v>
      </c>
      <c r="C28" t="s">
        <v>360</v>
      </c>
      <c r="D28">
        <v>9</v>
      </c>
      <c r="Q28" s="22">
        <f t="shared" si="1"/>
        <v>0</v>
      </c>
      <c r="R28" s="17">
        <f t="shared" si="2"/>
        <v>0</v>
      </c>
      <c r="S28">
        <f t="shared" si="3"/>
        <v>0</v>
      </c>
      <c r="V28" s="24">
        <f t="shared" si="0"/>
        <v>0</v>
      </c>
      <c r="W28">
        <f t="shared" si="18"/>
        <v>0</v>
      </c>
      <c r="AH28">
        <f t="shared" si="4"/>
        <v>0</v>
      </c>
      <c r="AI28">
        <f t="shared" si="5"/>
        <v>0</v>
      </c>
      <c r="AJ28">
        <f t="shared" si="28"/>
        <v>0</v>
      </c>
      <c r="AM28" s="24"/>
      <c r="AN28">
        <f t="shared" si="29"/>
        <v>0</v>
      </c>
      <c r="AO28" s="17">
        <f t="shared" si="9"/>
        <v>0</v>
      </c>
      <c r="AP28" s="17">
        <f t="shared" si="10"/>
        <v>0</v>
      </c>
      <c r="AQ28" s="17">
        <f t="shared" si="11"/>
        <v>0</v>
      </c>
      <c r="AR28" s="17">
        <f t="shared" si="12"/>
        <v>0</v>
      </c>
      <c r="AS28" s="17">
        <f t="shared" si="13"/>
        <v>0</v>
      </c>
      <c r="AT28" s="17">
        <f t="shared" si="14"/>
        <v>0</v>
      </c>
      <c r="AU28" s="22">
        <f t="shared" si="19"/>
        <v>0</v>
      </c>
      <c r="AW28">
        <f t="shared" si="20"/>
        <v>0</v>
      </c>
      <c r="AX28">
        <f t="shared" si="21"/>
        <v>0</v>
      </c>
      <c r="AY28">
        <f t="shared" si="22"/>
        <v>0</v>
      </c>
      <c r="AZ28">
        <f t="shared" si="23"/>
        <v>0</v>
      </c>
      <c r="BA28" s="21">
        <f t="shared" si="24"/>
        <v>0</v>
      </c>
      <c r="BC28" s="22">
        <f t="shared" si="25"/>
        <v>0</v>
      </c>
      <c r="BE28" s="31">
        <f t="shared" si="26"/>
        <v>0</v>
      </c>
      <c r="BL28" s="6">
        <f t="shared" si="15"/>
        <v>0</v>
      </c>
    </row>
    <row r="29" spans="1:64" x14ac:dyDescent="0.35">
      <c r="A29" t="s">
        <v>86</v>
      </c>
      <c r="B29" t="s">
        <v>14</v>
      </c>
      <c r="C29" t="s">
        <v>85</v>
      </c>
      <c r="D29">
        <v>13</v>
      </c>
      <c r="Q29" s="22">
        <f t="shared" si="1"/>
        <v>0</v>
      </c>
      <c r="R29" s="17">
        <f t="shared" si="2"/>
        <v>0</v>
      </c>
      <c r="S29">
        <f t="shared" si="3"/>
        <v>0</v>
      </c>
      <c r="V29" s="24">
        <f t="shared" si="0"/>
        <v>0</v>
      </c>
      <c r="W29">
        <f t="shared" si="18"/>
        <v>0</v>
      </c>
      <c r="AH29">
        <f t="shared" si="4"/>
        <v>0</v>
      </c>
      <c r="AI29">
        <f t="shared" si="5"/>
        <v>0</v>
      </c>
      <c r="AJ29">
        <f t="shared" si="28"/>
        <v>0</v>
      </c>
      <c r="AM29" s="24"/>
      <c r="AN29">
        <f t="shared" si="29"/>
        <v>0</v>
      </c>
      <c r="AO29" s="17">
        <f t="shared" si="9"/>
        <v>0</v>
      </c>
      <c r="AP29" s="17">
        <f t="shared" si="10"/>
        <v>0</v>
      </c>
      <c r="AQ29" s="17">
        <f t="shared" si="11"/>
        <v>0</v>
      </c>
      <c r="AR29" s="17">
        <f t="shared" si="12"/>
        <v>0</v>
      </c>
      <c r="AS29" s="17">
        <f t="shared" si="13"/>
        <v>0</v>
      </c>
      <c r="AT29" s="17">
        <f t="shared" si="14"/>
        <v>0</v>
      </c>
      <c r="AU29" s="22">
        <f t="shared" si="19"/>
        <v>0</v>
      </c>
      <c r="AW29">
        <f t="shared" si="20"/>
        <v>0</v>
      </c>
      <c r="AX29">
        <f t="shared" si="21"/>
        <v>0</v>
      </c>
      <c r="AY29">
        <f t="shared" si="22"/>
        <v>0</v>
      </c>
      <c r="AZ29">
        <f t="shared" si="23"/>
        <v>0</v>
      </c>
      <c r="BA29" s="21">
        <f t="shared" si="24"/>
        <v>0</v>
      </c>
      <c r="BC29" s="22">
        <f t="shared" si="25"/>
        <v>0</v>
      </c>
      <c r="BE29" s="31">
        <f t="shared" si="26"/>
        <v>0</v>
      </c>
      <c r="BL29" s="6">
        <f t="shared" si="15"/>
        <v>0</v>
      </c>
    </row>
    <row r="30" spans="1:64" x14ac:dyDescent="0.35">
      <c r="A30" t="s">
        <v>88</v>
      </c>
      <c r="B30" t="s">
        <v>49</v>
      </c>
      <c r="C30" t="s">
        <v>87</v>
      </c>
      <c r="D30">
        <v>11</v>
      </c>
      <c r="E30">
        <v>1</v>
      </c>
      <c r="G30">
        <v>10</v>
      </c>
      <c r="H30">
        <f>G30</f>
        <v>10</v>
      </c>
      <c r="I30">
        <v>4</v>
      </c>
      <c r="J30">
        <f>I30</f>
        <v>4</v>
      </c>
      <c r="K30">
        <v>2</v>
      </c>
      <c r="L30" s="6">
        <f>K30</f>
        <v>2</v>
      </c>
      <c r="M30">
        <v>10</v>
      </c>
      <c r="N30">
        <f>M30</f>
        <v>10</v>
      </c>
      <c r="O30">
        <v>6</v>
      </c>
      <c r="P30">
        <f>O30</f>
        <v>6</v>
      </c>
      <c r="Q30" s="22">
        <f t="shared" si="1"/>
        <v>5.5</v>
      </c>
      <c r="R30" s="17">
        <f t="shared" si="2"/>
        <v>5.333333333333333</v>
      </c>
      <c r="S30">
        <f t="shared" si="3"/>
        <v>1</v>
      </c>
      <c r="T30" s="20">
        <v>14</v>
      </c>
      <c r="U30" s="20">
        <v>6</v>
      </c>
      <c r="V30" s="24">
        <f t="shared" si="0"/>
        <v>20</v>
      </c>
      <c r="W30">
        <f t="shared" si="18"/>
        <v>1</v>
      </c>
      <c r="X30">
        <v>9</v>
      </c>
      <c r="Y30">
        <f>X30</f>
        <v>9</v>
      </c>
      <c r="Z30">
        <v>9</v>
      </c>
      <c r="AA30">
        <f>Z30</f>
        <v>9</v>
      </c>
      <c r="AB30">
        <v>9</v>
      </c>
      <c r="AC30">
        <f>AB30</f>
        <v>9</v>
      </c>
      <c r="AD30">
        <v>8</v>
      </c>
      <c r="AE30">
        <f>AD30</f>
        <v>8</v>
      </c>
      <c r="AF30">
        <v>9</v>
      </c>
      <c r="AG30">
        <f>AF30</f>
        <v>9</v>
      </c>
      <c r="AH30">
        <f t="shared" si="4"/>
        <v>8.8000000000000007</v>
      </c>
      <c r="AI30">
        <f t="shared" si="5"/>
        <v>8.8000000000000007</v>
      </c>
      <c r="AJ30">
        <f t="shared" si="28"/>
        <v>1</v>
      </c>
      <c r="AK30" s="20">
        <v>12</v>
      </c>
      <c r="AL30" s="20">
        <v>13</v>
      </c>
      <c r="AM30" s="24">
        <f t="shared" si="37"/>
        <v>25</v>
      </c>
      <c r="AN30">
        <f t="shared" si="29"/>
        <v>1</v>
      </c>
      <c r="AO30" s="17">
        <f t="shared" si="9"/>
        <v>0.55000000000000004</v>
      </c>
      <c r="AP30" s="17">
        <f t="shared" si="10"/>
        <v>0.53333333333333333</v>
      </c>
      <c r="AQ30" s="17">
        <f t="shared" si="11"/>
        <v>2</v>
      </c>
      <c r="AR30" s="17">
        <f t="shared" si="12"/>
        <v>0.88000000000000012</v>
      </c>
      <c r="AS30" s="17">
        <f t="shared" si="13"/>
        <v>0.88000000000000012</v>
      </c>
      <c r="AT30" s="17">
        <f t="shared" si="14"/>
        <v>2.5</v>
      </c>
      <c r="AU30" s="22">
        <f t="shared" si="19"/>
        <v>7.3433333333333337</v>
      </c>
      <c r="AW30">
        <f t="shared" si="20"/>
        <v>1</v>
      </c>
      <c r="AX30">
        <f t="shared" si="21"/>
        <v>1</v>
      </c>
      <c r="AY30">
        <f t="shared" si="22"/>
        <v>1</v>
      </c>
      <c r="AZ30">
        <f t="shared" si="23"/>
        <v>1</v>
      </c>
      <c r="BA30" s="21">
        <f t="shared" si="24"/>
        <v>4</v>
      </c>
      <c r="BC30" s="22">
        <f t="shared" si="25"/>
        <v>7.3433333333333337</v>
      </c>
      <c r="BE30" s="31">
        <f t="shared" si="26"/>
        <v>7.7844522968197882</v>
      </c>
      <c r="BF30">
        <v>8</v>
      </c>
      <c r="BL30" s="6">
        <f t="shared" si="15"/>
        <v>1</v>
      </c>
    </row>
    <row r="31" spans="1:64" x14ac:dyDescent="0.35">
      <c r="A31" t="s">
        <v>203</v>
      </c>
      <c r="B31" t="s">
        <v>204</v>
      </c>
      <c r="C31" t="s">
        <v>202</v>
      </c>
      <c r="D31">
        <v>7</v>
      </c>
      <c r="Q31" s="22">
        <f t="shared" si="1"/>
        <v>0</v>
      </c>
      <c r="R31" s="17">
        <f t="shared" si="2"/>
        <v>0</v>
      </c>
      <c r="S31">
        <f t="shared" si="3"/>
        <v>0</v>
      </c>
      <c r="V31" s="24">
        <f t="shared" si="0"/>
        <v>0</v>
      </c>
      <c r="W31">
        <f t="shared" si="18"/>
        <v>0</v>
      </c>
      <c r="AH31">
        <f t="shared" si="4"/>
        <v>0</v>
      </c>
      <c r="AI31">
        <f t="shared" si="5"/>
        <v>0</v>
      </c>
      <c r="AJ31">
        <f t="shared" si="28"/>
        <v>0</v>
      </c>
      <c r="AM31" s="24"/>
      <c r="AN31">
        <f t="shared" si="29"/>
        <v>0</v>
      </c>
      <c r="AO31" s="17">
        <f t="shared" si="9"/>
        <v>0</v>
      </c>
      <c r="AP31" s="17">
        <f t="shared" si="10"/>
        <v>0</v>
      </c>
      <c r="AQ31" s="17">
        <f t="shared" si="11"/>
        <v>0</v>
      </c>
      <c r="AR31" s="17">
        <f t="shared" si="12"/>
        <v>0</v>
      </c>
      <c r="AS31" s="17">
        <f t="shared" si="13"/>
        <v>0</v>
      </c>
      <c r="AT31" s="17">
        <f t="shared" si="14"/>
        <v>0</v>
      </c>
      <c r="AU31" s="22">
        <f t="shared" si="19"/>
        <v>0</v>
      </c>
      <c r="AW31">
        <f t="shared" si="20"/>
        <v>0</v>
      </c>
      <c r="AX31">
        <f t="shared" si="21"/>
        <v>0</v>
      </c>
      <c r="AY31">
        <f t="shared" si="22"/>
        <v>0</v>
      </c>
      <c r="AZ31">
        <f t="shared" si="23"/>
        <v>0</v>
      </c>
      <c r="BA31" s="21">
        <f t="shared" si="24"/>
        <v>0</v>
      </c>
      <c r="BC31" s="22">
        <f t="shared" si="25"/>
        <v>0</v>
      </c>
      <c r="BE31" s="31">
        <f t="shared" si="26"/>
        <v>0</v>
      </c>
      <c r="BL31" s="6">
        <f t="shared" si="15"/>
        <v>0</v>
      </c>
    </row>
    <row r="32" spans="1:64" x14ac:dyDescent="0.35">
      <c r="A32" t="s">
        <v>239</v>
      </c>
      <c r="B32" t="s">
        <v>169</v>
      </c>
      <c r="C32" t="s">
        <v>238</v>
      </c>
      <c r="D32">
        <v>7</v>
      </c>
      <c r="Q32" s="22">
        <f t="shared" si="1"/>
        <v>0</v>
      </c>
      <c r="R32" s="17">
        <f t="shared" si="2"/>
        <v>0</v>
      </c>
      <c r="S32">
        <f t="shared" si="3"/>
        <v>0</v>
      </c>
      <c r="V32" s="24">
        <f t="shared" si="0"/>
        <v>0</v>
      </c>
      <c r="W32">
        <f t="shared" si="18"/>
        <v>0</v>
      </c>
      <c r="AH32">
        <f t="shared" si="4"/>
        <v>0</v>
      </c>
      <c r="AI32">
        <f t="shared" si="5"/>
        <v>0</v>
      </c>
      <c r="AJ32">
        <f t="shared" si="28"/>
        <v>0</v>
      </c>
      <c r="AM32" s="24"/>
      <c r="AN32">
        <f t="shared" si="29"/>
        <v>0</v>
      </c>
      <c r="AO32" s="17">
        <f t="shared" si="9"/>
        <v>0</v>
      </c>
      <c r="AP32" s="17">
        <f t="shared" si="10"/>
        <v>0</v>
      </c>
      <c r="AQ32" s="17">
        <f t="shared" si="11"/>
        <v>0</v>
      </c>
      <c r="AR32" s="17">
        <f t="shared" si="12"/>
        <v>0</v>
      </c>
      <c r="AS32" s="17">
        <f t="shared" si="13"/>
        <v>0</v>
      </c>
      <c r="AT32" s="17">
        <f t="shared" si="14"/>
        <v>0</v>
      </c>
      <c r="AU32" s="22">
        <f t="shared" si="19"/>
        <v>0</v>
      </c>
      <c r="AW32">
        <f t="shared" si="20"/>
        <v>0</v>
      </c>
      <c r="AX32">
        <f t="shared" si="21"/>
        <v>0</v>
      </c>
      <c r="AY32">
        <f t="shared" si="22"/>
        <v>0</v>
      </c>
      <c r="AZ32">
        <f t="shared" si="23"/>
        <v>0</v>
      </c>
      <c r="BA32" s="21">
        <f t="shared" si="24"/>
        <v>0</v>
      </c>
      <c r="BC32" s="22">
        <f t="shared" si="25"/>
        <v>0</v>
      </c>
      <c r="BE32" s="31">
        <f t="shared" si="26"/>
        <v>0</v>
      </c>
      <c r="BL32" s="6">
        <f t="shared" si="15"/>
        <v>0</v>
      </c>
    </row>
    <row r="33" spans="1:64" x14ac:dyDescent="0.35">
      <c r="A33" t="s">
        <v>197</v>
      </c>
      <c r="B33" t="s">
        <v>169</v>
      </c>
      <c r="C33" t="s">
        <v>196</v>
      </c>
      <c r="D33">
        <v>7</v>
      </c>
      <c r="E33">
        <v>5</v>
      </c>
      <c r="F33">
        <f t="shared" ref="F33:F36" si="50">E33</f>
        <v>5</v>
      </c>
      <c r="G33">
        <v>10</v>
      </c>
      <c r="H33">
        <f t="shared" ref="H33:H34" si="51">G33</f>
        <v>10</v>
      </c>
      <c r="I33">
        <v>10</v>
      </c>
      <c r="J33">
        <f t="shared" ref="J33:J34" si="52">I33</f>
        <v>10</v>
      </c>
      <c r="K33">
        <v>1</v>
      </c>
      <c r="M33">
        <v>9</v>
      </c>
      <c r="N33">
        <f t="shared" ref="N33:N38" si="53">M33</f>
        <v>9</v>
      </c>
      <c r="O33">
        <v>10</v>
      </c>
      <c r="P33">
        <f>O33</f>
        <v>10</v>
      </c>
      <c r="Q33" s="22">
        <f t="shared" si="1"/>
        <v>7.5</v>
      </c>
      <c r="R33" s="17">
        <f t="shared" si="2"/>
        <v>7.333333333333333</v>
      </c>
      <c r="S33">
        <f t="shared" si="3"/>
        <v>1</v>
      </c>
      <c r="T33" s="20">
        <v>13</v>
      </c>
      <c r="U33" s="20">
        <v>11</v>
      </c>
      <c r="V33" s="24">
        <f t="shared" si="0"/>
        <v>24</v>
      </c>
      <c r="W33">
        <f t="shared" si="18"/>
        <v>1</v>
      </c>
      <c r="X33">
        <v>9</v>
      </c>
      <c r="Y33">
        <f t="shared" ref="Y33:Y34" si="54">X33</f>
        <v>9</v>
      </c>
      <c r="Z33">
        <v>9</v>
      </c>
      <c r="AA33">
        <f t="shared" ref="AA33:AA34" si="55">Z33</f>
        <v>9</v>
      </c>
      <c r="AB33">
        <v>10</v>
      </c>
      <c r="AC33">
        <f t="shared" ref="AC33:AC34" si="56">AB33</f>
        <v>10</v>
      </c>
      <c r="AD33">
        <v>10</v>
      </c>
      <c r="AE33">
        <f t="shared" ref="AE33:AE34" si="57">AD33</f>
        <v>10</v>
      </c>
      <c r="AF33">
        <v>10</v>
      </c>
      <c r="AG33">
        <f t="shared" ref="AG33:AG34" si="58">AF33</f>
        <v>10</v>
      </c>
      <c r="AH33">
        <f t="shared" si="4"/>
        <v>9.6</v>
      </c>
      <c r="AI33">
        <f t="shared" si="5"/>
        <v>9.6</v>
      </c>
      <c r="AJ33">
        <f t="shared" si="28"/>
        <v>1</v>
      </c>
      <c r="AK33" s="20">
        <v>15</v>
      </c>
      <c r="AL33" s="20">
        <v>15</v>
      </c>
      <c r="AM33" s="24">
        <f t="shared" si="37"/>
        <v>30</v>
      </c>
      <c r="AN33">
        <f t="shared" si="29"/>
        <v>1</v>
      </c>
      <c r="AO33" s="17">
        <f t="shared" si="9"/>
        <v>0.75</v>
      </c>
      <c r="AP33" s="17">
        <f t="shared" si="10"/>
        <v>0.73333333333333328</v>
      </c>
      <c r="AQ33" s="17">
        <f t="shared" si="11"/>
        <v>2.4</v>
      </c>
      <c r="AR33" s="17">
        <f t="shared" si="12"/>
        <v>0.96</v>
      </c>
      <c r="AS33" s="17">
        <f t="shared" si="13"/>
        <v>0.96</v>
      </c>
      <c r="AT33" s="17">
        <f t="shared" si="14"/>
        <v>3</v>
      </c>
      <c r="AU33" s="22">
        <f t="shared" si="19"/>
        <v>8.8033333333333346</v>
      </c>
      <c r="AW33">
        <f t="shared" si="20"/>
        <v>1</v>
      </c>
      <c r="AX33">
        <f t="shared" si="21"/>
        <v>1</v>
      </c>
      <c r="AY33">
        <f t="shared" si="22"/>
        <v>1</v>
      </c>
      <c r="AZ33">
        <f t="shared" si="23"/>
        <v>1</v>
      </c>
      <c r="BA33" s="21">
        <f t="shared" si="24"/>
        <v>4</v>
      </c>
      <c r="BC33" s="22">
        <f t="shared" si="25"/>
        <v>8.8033333333333346</v>
      </c>
      <c r="BE33" s="31">
        <f t="shared" si="26"/>
        <v>9.3321554770318027</v>
      </c>
      <c r="BF33">
        <v>9.5</v>
      </c>
      <c r="BL33" s="6">
        <f t="shared" si="15"/>
        <v>1</v>
      </c>
    </row>
    <row r="34" spans="1:64" x14ac:dyDescent="0.35">
      <c r="A34" t="s">
        <v>187</v>
      </c>
      <c r="B34" t="s">
        <v>188</v>
      </c>
      <c r="C34" t="s">
        <v>186</v>
      </c>
      <c r="D34">
        <v>7</v>
      </c>
      <c r="E34">
        <v>5</v>
      </c>
      <c r="F34">
        <f t="shared" si="50"/>
        <v>5</v>
      </c>
      <c r="G34">
        <v>10</v>
      </c>
      <c r="H34">
        <f t="shared" si="51"/>
        <v>10</v>
      </c>
      <c r="I34">
        <v>10</v>
      </c>
      <c r="J34">
        <f t="shared" si="52"/>
        <v>10</v>
      </c>
      <c r="K34">
        <v>3</v>
      </c>
      <c r="L34" s="6">
        <f>K34</f>
        <v>3</v>
      </c>
      <c r="M34">
        <v>3</v>
      </c>
      <c r="N34">
        <f t="shared" si="53"/>
        <v>3</v>
      </c>
      <c r="O34">
        <v>1</v>
      </c>
      <c r="Q34" s="22">
        <f t="shared" si="1"/>
        <v>5.333333333333333</v>
      </c>
      <c r="R34" s="17">
        <f t="shared" si="2"/>
        <v>5.166666666666667</v>
      </c>
      <c r="S34">
        <f t="shared" si="3"/>
        <v>1</v>
      </c>
      <c r="T34" s="20">
        <v>8</v>
      </c>
      <c r="U34" s="20">
        <v>7</v>
      </c>
      <c r="V34" s="24">
        <f t="shared" si="0"/>
        <v>15</v>
      </c>
      <c r="W34">
        <f t="shared" si="18"/>
        <v>1</v>
      </c>
      <c r="X34">
        <v>9</v>
      </c>
      <c r="Y34">
        <f t="shared" si="54"/>
        <v>9</v>
      </c>
      <c r="Z34">
        <v>9</v>
      </c>
      <c r="AA34">
        <f t="shared" si="55"/>
        <v>9</v>
      </c>
      <c r="AB34">
        <v>6</v>
      </c>
      <c r="AC34">
        <f t="shared" si="56"/>
        <v>6</v>
      </c>
      <c r="AD34">
        <v>6</v>
      </c>
      <c r="AE34">
        <f t="shared" si="57"/>
        <v>6</v>
      </c>
      <c r="AF34">
        <v>10</v>
      </c>
      <c r="AG34">
        <f t="shared" si="58"/>
        <v>10</v>
      </c>
      <c r="AH34">
        <f t="shared" si="4"/>
        <v>8</v>
      </c>
      <c r="AI34">
        <f t="shared" si="5"/>
        <v>8</v>
      </c>
      <c r="AJ34">
        <f t="shared" si="28"/>
        <v>1</v>
      </c>
      <c r="AK34" s="20">
        <v>9</v>
      </c>
      <c r="AL34" s="20">
        <v>15</v>
      </c>
      <c r="AM34" s="24">
        <f t="shared" si="37"/>
        <v>24</v>
      </c>
      <c r="AN34">
        <f t="shared" si="29"/>
        <v>1</v>
      </c>
      <c r="AO34" s="17">
        <f t="shared" si="9"/>
        <v>0.53333333333333333</v>
      </c>
      <c r="AP34" s="17">
        <f t="shared" si="10"/>
        <v>0.51666666666666672</v>
      </c>
      <c r="AQ34" s="17">
        <f t="shared" si="11"/>
        <v>1.5</v>
      </c>
      <c r="AR34" s="17">
        <f t="shared" si="12"/>
        <v>0.8</v>
      </c>
      <c r="AS34" s="17">
        <f t="shared" si="13"/>
        <v>0.8</v>
      </c>
      <c r="AT34" s="17">
        <f t="shared" si="14"/>
        <v>2.4</v>
      </c>
      <c r="AU34" s="22">
        <f t="shared" si="19"/>
        <v>6.5499999999999989</v>
      </c>
      <c r="AW34">
        <f t="shared" si="20"/>
        <v>1</v>
      </c>
      <c r="AX34">
        <f t="shared" si="21"/>
        <v>1</v>
      </c>
      <c r="AY34">
        <f t="shared" si="22"/>
        <v>1</v>
      </c>
      <c r="AZ34">
        <f t="shared" si="23"/>
        <v>1</v>
      </c>
      <c r="BA34" s="21">
        <f t="shared" si="24"/>
        <v>4</v>
      </c>
      <c r="BC34" s="22">
        <f t="shared" si="25"/>
        <v>6.5499999999999989</v>
      </c>
      <c r="BE34" s="31">
        <f t="shared" si="26"/>
        <v>6.9434628975265005</v>
      </c>
      <c r="BF34">
        <v>7</v>
      </c>
      <c r="BL34" s="6">
        <f t="shared" si="15"/>
        <v>1</v>
      </c>
    </row>
    <row r="35" spans="1:64" x14ac:dyDescent="0.35">
      <c r="A35" t="s">
        <v>81</v>
      </c>
      <c r="B35" t="s">
        <v>49</v>
      </c>
      <c r="C35" t="s">
        <v>80</v>
      </c>
      <c r="D35">
        <v>11</v>
      </c>
      <c r="E35">
        <v>6</v>
      </c>
      <c r="F35">
        <f t="shared" si="50"/>
        <v>6</v>
      </c>
      <c r="G35">
        <v>3</v>
      </c>
      <c r="H35">
        <f>G35</f>
        <v>3</v>
      </c>
      <c r="I35">
        <v>10</v>
      </c>
      <c r="J35">
        <f>I35</f>
        <v>10</v>
      </c>
      <c r="M35">
        <v>6</v>
      </c>
      <c r="N35">
        <f t="shared" si="53"/>
        <v>6</v>
      </c>
      <c r="Q35" s="22">
        <f t="shared" si="1"/>
        <v>4.166666666666667</v>
      </c>
      <c r="R35" s="17">
        <f t="shared" si="2"/>
        <v>4.166666666666667</v>
      </c>
      <c r="S35">
        <f>IF(Q35&lt;5,0,1)</f>
        <v>0</v>
      </c>
      <c r="U35" s="23"/>
      <c r="V35" s="24">
        <f t="shared" si="0"/>
        <v>0</v>
      </c>
      <c r="W35">
        <f t="shared" si="18"/>
        <v>0</v>
      </c>
      <c r="AH35">
        <f t="shared" si="4"/>
        <v>0</v>
      </c>
      <c r="AI35">
        <f t="shared" si="5"/>
        <v>0</v>
      </c>
      <c r="AJ35">
        <f t="shared" si="28"/>
        <v>0</v>
      </c>
      <c r="AM35" s="24"/>
      <c r="AN35">
        <f t="shared" si="29"/>
        <v>0</v>
      </c>
      <c r="AO35" s="17">
        <f t="shared" si="9"/>
        <v>0.41666666666666669</v>
      </c>
      <c r="AP35" s="17">
        <f t="shared" si="10"/>
        <v>0.41666666666666669</v>
      </c>
      <c r="AQ35" s="17">
        <f t="shared" si="11"/>
        <v>0</v>
      </c>
      <c r="AR35" s="17">
        <f t="shared" si="12"/>
        <v>0</v>
      </c>
      <c r="AS35" s="17">
        <f t="shared" si="13"/>
        <v>0</v>
      </c>
      <c r="AT35" s="17">
        <f t="shared" si="14"/>
        <v>0</v>
      </c>
      <c r="AU35" s="22">
        <f t="shared" si="19"/>
        <v>0.83333333333333337</v>
      </c>
      <c r="AW35">
        <f t="shared" si="20"/>
        <v>0</v>
      </c>
      <c r="AX35">
        <f t="shared" si="21"/>
        <v>0</v>
      </c>
      <c r="AY35">
        <f t="shared" si="22"/>
        <v>0</v>
      </c>
      <c r="AZ35">
        <f t="shared" si="23"/>
        <v>0</v>
      </c>
      <c r="BA35" s="21">
        <f t="shared" si="24"/>
        <v>0</v>
      </c>
      <c r="BC35" s="22">
        <f t="shared" si="25"/>
        <v>0</v>
      </c>
      <c r="BE35" s="31">
        <f t="shared" si="26"/>
        <v>0</v>
      </c>
      <c r="BL35" s="6">
        <f t="shared" si="15"/>
        <v>0</v>
      </c>
    </row>
    <row r="36" spans="1:64" x14ac:dyDescent="0.35">
      <c r="A36" t="s">
        <v>209</v>
      </c>
      <c r="B36" t="s">
        <v>210</v>
      </c>
      <c r="C36" t="s">
        <v>208</v>
      </c>
      <c r="D36">
        <v>7</v>
      </c>
      <c r="E36">
        <v>4</v>
      </c>
      <c r="F36">
        <f t="shared" si="50"/>
        <v>4</v>
      </c>
      <c r="G36">
        <v>10</v>
      </c>
      <c r="H36">
        <f>G36</f>
        <v>10</v>
      </c>
      <c r="I36">
        <v>7</v>
      </c>
      <c r="J36">
        <f>I36</f>
        <v>7</v>
      </c>
      <c r="K36">
        <v>2</v>
      </c>
      <c r="L36" s="6">
        <f>K36</f>
        <v>2</v>
      </c>
      <c r="M36" s="6">
        <v>5</v>
      </c>
      <c r="N36">
        <f t="shared" si="53"/>
        <v>5</v>
      </c>
      <c r="Q36" s="22">
        <f t="shared" si="1"/>
        <v>4.666666666666667</v>
      </c>
      <c r="R36" s="17">
        <f t="shared" si="2"/>
        <v>4.666666666666667</v>
      </c>
      <c r="S36">
        <f t="shared" ref="S36:S99" si="59">IF(Q36&lt;5,0,1)</f>
        <v>0</v>
      </c>
      <c r="T36" s="20">
        <v>5</v>
      </c>
      <c r="U36" s="20">
        <v>3</v>
      </c>
      <c r="V36" s="24">
        <f t="shared" si="0"/>
        <v>8</v>
      </c>
      <c r="W36">
        <f t="shared" si="18"/>
        <v>0</v>
      </c>
      <c r="AH36">
        <f t="shared" si="4"/>
        <v>0</v>
      </c>
      <c r="AI36">
        <f t="shared" si="5"/>
        <v>0</v>
      </c>
      <c r="AJ36">
        <f t="shared" si="28"/>
        <v>0</v>
      </c>
      <c r="AM36" s="24"/>
      <c r="AN36">
        <f t="shared" si="29"/>
        <v>0</v>
      </c>
      <c r="AO36" s="17">
        <f t="shared" si="9"/>
        <v>0.46666666666666667</v>
      </c>
      <c r="AP36" s="17">
        <f t="shared" si="10"/>
        <v>0.46666666666666667</v>
      </c>
      <c r="AQ36" s="17">
        <f t="shared" si="11"/>
        <v>0.8</v>
      </c>
      <c r="AR36" s="17">
        <f t="shared" si="12"/>
        <v>0</v>
      </c>
      <c r="AS36" s="17">
        <f t="shared" si="13"/>
        <v>0</v>
      </c>
      <c r="AT36" s="17">
        <f t="shared" si="14"/>
        <v>0</v>
      </c>
      <c r="AU36" s="22">
        <f t="shared" si="19"/>
        <v>1.7333333333333334</v>
      </c>
      <c r="AW36">
        <f t="shared" si="20"/>
        <v>0</v>
      </c>
      <c r="AX36">
        <f t="shared" si="21"/>
        <v>0</v>
      </c>
      <c r="AY36">
        <f t="shared" si="22"/>
        <v>0</v>
      </c>
      <c r="AZ36">
        <f t="shared" si="23"/>
        <v>0</v>
      </c>
      <c r="BA36" s="21">
        <f t="shared" si="24"/>
        <v>0</v>
      </c>
      <c r="BC36" s="22">
        <f t="shared" si="25"/>
        <v>0</v>
      </c>
      <c r="BE36" s="31">
        <f t="shared" si="26"/>
        <v>0</v>
      </c>
      <c r="BL36" s="6">
        <f t="shared" si="15"/>
        <v>0</v>
      </c>
    </row>
    <row r="37" spans="1:64" x14ac:dyDescent="0.35">
      <c r="A37" t="s">
        <v>307</v>
      </c>
      <c r="B37" t="s">
        <v>308</v>
      </c>
      <c r="C37" t="s">
        <v>306</v>
      </c>
      <c r="D37">
        <v>7</v>
      </c>
      <c r="E37">
        <v>5</v>
      </c>
      <c r="F37">
        <f t="shared" ref="F37:F38" si="60">E37</f>
        <v>5</v>
      </c>
      <c r="G37">
        <v>10</v>
      </c>
      <c r="H37">
        <f t="shared" ref="H37:H38" si="61">G37</f>
        <v>10</v>
      </c>
      <c r="I37">
        <v>10</v>
      </c>
      <c r="J37">
        <f t="shared" ref="J37:J40" si="62">I37</f>
        <v>10</v>
      </c>
      <c r="K37">
        <v>3</v>
      </c>
      <c r="L37" s="6">
        <f t="shared" ref="L37:L40" si="63">K37</f>
        <v>3</v>
      </c>
      <c r="M37" s="6">
        <v>8</v>
      </c>
      <c r="N37">
        <f t="shared" si="53"/>
        <v>8</v>
      </c>
      <c r="O37">
        <v>3</v>
      </c>
      <c r="P37">
        <f>O37</f>
        <v>3</v>
      </c>
      <c r="Q37" s="22">
        <f t="shared" si="1"/>
        <v>6.5</v>
      </c>
      <c r="R37" s="17">
        <f t="shared" si="2"/>
        <v>6.5</v>
      </c>
      <c r="S37">
        <f t="shared" si="59"/>
        <v>1</v>
      </c>
      <c r="T37" s="20">
        <v>14</v>
      </c>
      <c r="U37" s="20">
        <v>4</v>
      </c>
      <c r="V37" s="24">
        <f t="shared" si="0"/>
        <v>18</v>
      </c>
      <c r="W37">
        <f t="shared" si="18"/>
        <v>1</v>
      </c>
      <c r="X37">
        <v>7</v>
      </c>
      <c r="Y37">
        <f t="shared" ref="Y37:Y38" si="64">X37</f>
        <v>7</v>
      </c>
      <c r="Z37">
        <v>9</v>
      </c>
      <c r="AA37">
        <f t="shared" ref="AA37:AA38" si="65">Z37</f>
        <v>9</v>
      </c>
      <c r="AB37">
        <v>10</v>
      </c>
      <c r="AC37">
        <f t="shared" ref="AC37:AC38" si="66">AB37</f>
        <v>10</v>
      </c>
      <c r="AD37">
        <v>8</v>
      </c>
      <c r="AE37">
        <f t="shared" ref="AE37:AE38" si="67">AD37</f>
        <v>8</v>
      </c>
      <c r="AF37">
        <v>10</v>
      </c>
      <c r="AG37">
        <f t="shared" ref="AG37:AG38" si="68">AF37</f>
        <v>10</v>
      </c>
      <c r="AH37">
        <f t="shared" si="4"/>
        <v>8.8000000000000007</v>
      </c>
      <c r="AI37">
        <f t="shared" si="5"/>
        <v>8.8000000000000007</v>
      </c>
      <c r="AJ37">
        <f t="shared" si="28"/>
        <v>1</v>
      </c>
      <c r="AK37" s="20">
        <v>12</v>
      </c>
      <c r="AL37" s="20">
        <v>15</v>
      </c>
      <c r="AM37" s="24">
        <f t="shared" si="37"/>
        <v>27</v>
      </c>
      <c r="AN37">
        <f t="shared" si="29"/>
        <v>1</v>
      </c>
      <c r="AO37" s="17">
        <f t="shared" si="9"/>
        <v>0.65</v>
      </c>
      <c r="AP37" s="17">
        <f t="shared" si="10"/>
        <v>0.65</v>
      </c>
      <c r="AQ37" s="17">
        <f t="shared" si="11"/>
        <v>1.8</v>
      </c>
      <c r="AR37" s="17">
        <f t="shared" si="12"/>
        <v>0.88000000000000012</v>
      </c>
      <c r="AS37" s="17">
        <f t="shared" si="13"/>
        <v>0.88000000000000012</v>
      </c>
      <c r="AT37" s="17">
        <f t="shared" si="14"/>
        <v>2.7</v>
      </c>
      <c r="AU37" s="22">
        <f t="shared" si="19"/>
        <v>7.5600000000000005</v>
      </c>
      <c r="AW37">
        <f t="shared" si="20"/>
        <v>1</v>
      </c>
      <c r="AX37">
        <f t="shared" si="21"/>
        <v>1</v>
      </c>
      <c r="AY37">
        <f t="shared" si="22"/>
        <v>1</v>
      </c>
      <c r="AZ37">
        <f t="shared" si="23"/>
        <v>1</v>
      </c>
      <c r="BA37" s="21">
        <f t="shared" si="24"/>
        <v>4</v>
      </c>
      <c r="BC37" s="22">
        <f t="shared" si="25"/>
        <v>7.5600000000000005</v>
      </c>
      <c r="BE37" s="31">
        <f t="shared" si="26"/>
        <v>8.0141342756183747</v>
      </c>
      <c r="BF37">
        <v>8</v>
      </c>
      <c r="BL37" s="6">
        <f t="shared" si="15"/>
        <v>1</v>
      </c>
    </row>
    <row r="38" spans="1:64" s="32" customFormat="1" x14ac:dyDescent="0.35">
      <c r="A38" s="32" t="s">
        <v>152</v>
      </c>
      <c r="B38" s="32" t="s">
        <v>153</v>
      </c>
      <c r="C38" s="32" t="s">
        <v>151</v>
      </c>
      <c r="D38" s="32">
        <v>9</v>
      </c>
      <c r="E38" s="32">
        <v>5</v>
      </c>
      <c r="F38" s="32">
        <f t="shared" si="60"/>
        <v>5</v>
      </c>
      <c r="G38" s="32">
        <v>10</v>
      </c>
      <c r="H38" s="32">
        <f t="shared" si="61"/>
        <v>10</v>
      </c>
      <c r="I38" s="32">
        <v>4</v>
      </c>
      <c r="J38" s="32">
        <f>I38</f>
        <v>4</v>
      </c>
      <c r="K38" s="32">
        <v>4</v>
      </c>
      <c r="L38" s="32">
        <f t="shared" si="63"/>
        <v>4</v>
      </c>
      <c r="M38" s="32">
        <f>T38*10/15</f>
        <v>10</v>
      </c>
      <c r="N38" s="32">
        <f t="shared" si="53"/>
        <v>10</v>
      </c>
      <c r="O38" s="32">
        <f>U38*10/15</f>
        <v>8</v>
      </c>
      <c r="Q38" s="33">
        <f t="shared" si="1"/>
        <v>6.833333333333333</v>
      </c>
      <c r="R38" s="34">
        <f t="shared" si="2"/>
        <v>5.5</v>
      </c>
      <c r="S38" s="32">
        <f t="shared" si="59"/>
        <v>1</v>
      </c>
      <c r="T38" s="32">
        <v>15</v>
      </c>
      <c r="U38" s="32">
        <v>12</v>
      </c>
      <c r="V38" s="24">
        <f t="shared" si="0"/>
        <v>27</v>
      </c>
      <c r="W38" s="32">
        <f t="shared" si="18"/>
        <v>1</v>
      </c>
      <c r="X38" s="32">
        <v>9</v>
      </c>
      <c r="Y38" s="32">
        <f t="shared" si="64"/>
        <v>9</v>
      </c>
      <c r="Z38" s="32">
        <v>10</v>
      </c>
      <c r="AA38" s="32">
        <f t="shared" si="65"/>
        <v>10</v>
      </c>
      <c r="AB38" s="32">
        <v>7</v>
      </c>
      <c r="AC38" s="32">
        <f t="shared" si="66"/>
        <v>7</v>
      </c>
      <c r="AD38" s="32">
        <v>7</v>
      </c>
      <c r="AE38" s="32">
        <f t="shared" si="67"/>
        <v>7</v>
      </c>
      <c r="AF38" s="32">
        <v>10</v>
      </c>
      <c r="AG38" s="32">
        <f t="shared" si="68"/>
        <v>10</v>
      </c>
      <c r="AH38" s="32">
        <f t="shared" si="4"/>
        <v>8.6</v>
      </c>
      <c r="AI38" s="32">
        <f t="shared" si="5"/>
        <v>8.6</v>
      </c>
      <c r="AJ38" s="32">
        <f t="shared" si="28"/>
        <v>1</v>
      </c>
      <c r="AK38" s="32">
        <v>11</v>
      </c>
      <c r="AL38" s="32">
        <v>15</v>
      </c>
      <c r="AM38" s="35">
        <f t="shared" si="37"/>
        <v>26</v>
      </c>
      <c r="AN38" s="32">
        <f t="shared" si="29"/>
        <v>1</v>
      </c>
      <c r="AO38" s="34">
        <f t="shared" si="9"/>
        <v>0.68333333333333335</v>
      </c>
      <c r="AP38" s="34">
        <f t="shared" si="10"/>
        <v>0.55000000000000004</v>
      </c>
      <c r="AQ38" s="34">
        <f t="shared" si="11"/>
        <v>2.7</v>
      </c>
      <c r="AR38" s="34">
        <f t="shared" si="12"/>
        <v>0.86</v>
      </c>
      <c r="AS38" s="34">
        <f t="shared" si="13"/>
        <v>0.86</v>
      </c>
      <c r="AT38" s="34">
        <f t="shared" si="14"/>
        <v>2.6</v>
      </c>
      <c r="AU38" s="33">
        <f t="shared" si="19"/>
        <v>8.2533333333333339</v>
      </c>
      <c r="AW38" s="32">
        <f t="shared" si="20"/>
        <v>1</v>
      </c>
      <c r="AX38" s="32">
        <f t="shared" si="21"/>
        <v>1</v>
      </c>
      <c r="AY38" s="32">
        <f t="shared" si="22"/>
        <v>1</v>
      </c>
      <c r="AZ38" s="32">
        <f t="shared" si="23"/>
        <v>1</v>
      </c>
      <c r="BA38" s="35">
        <f t="shared" si="24"/>
        <v>4</v>
      </c>
      <c r="BC38" s="33">
        <f t="shared" si="25"/>
        <v>8.2533333333333339</v>
      </c>
      <c r="BE38" s="36">
        <f t="shared" si="26"/>
        <v>8.7491166077738516</v>
      </c>
      <c r="BG38" s="32">
        <v>9</v>
      </c>
      <c r="BL38" s="32">
        <f t="shared" si="15"/>
        <v>0</v>
      </c>
    </row>
    <row r="39" spans="1:64" x14ac:dyDescent="0.35">
      <c r="A39" t="s">
        <v>281</v>
      </c>
      <c r="B39" t="s">
        <v>118</v>
      </c>
      <c r="C39" t="s">
        <v>280</v>
      </c>
      <c r="D39">
        <v>9</v>
      </c>
      <c r="M39" s="6"/>
      <c r="Q39" s="22">
        <f t="shared" ref="Q39:Q71" si="69">(E39+G39+I39+K39+M39+O39)/6</f>
        <v>0</v>
      </c>
      <c r="R39" s="17">
        <f t="shared" ref="R39:R71" si="70">(F39+H39+J39+L39+N39+P39)/6</f>
        <v>0</v>
      </c>
      <c r="S39">
        <f t="shared" si="59"/>
        <v>0</v>
      </c>
      <c r="V39" s="24">
        <f t="shared" si="0"/>
        <v>0</v>
      </c>
      <c r="W39">
        <f t="shared" si="18"/>
        <v>0</v>
      </c>
      <c r="AH39">
        <f t="shared" si="4"/>
        <v>0</v>
      </c>
      <c r="AI39">
        <f t="shared" si="5"/>
        <v>0</v>
      </c>
      <c r="AJ39">
        <f t="shared" si="28"/>
        <v>0</v>
      </c>
      <c r="AM39" s="24"/>
      <c r="AN39">
        <f t="shared" si="29"/>
        <v>0</v>
      </c>
      <c r="AO39" s="17">
        <f t="shared" ref="AO39:AO70" si="71">Q39/10</f>
        <v>0</v>
      </c>
      <c r="AP39" s="17">
        <f t="shared" ref="AP39:AP70" si="72">R39/10</f>
        <v>0</v>
      </c>
      <c r="AQ39" s="17">
        <f t="shared" ref="AQ39:AQ70" si="73">V39/10</f>
        <v>0</v>
      </c>
      <c r="AR39" s="17">
        <f t="shared" ref="AR39:AR70" si="74">AH39/10</f>
        <v>0</v>
      </c>
      <c r="AS39" s="17">
        <f t="shared" ref="AS39:AS70" si="75">AI39/10</f>
        <v>0</v>
      </c>
      <c r="AT39" s="17">
        <f t="shared" ref="AT39:AT70" si="76">AM39/10</f>
        <v>0</v>
      </c>
      <c r="AU39" s="22">
        <f t="shared" si="19"/>
        <v>0</v>
      </c>
      <c r="AW39">
        <f t="shared" si="20"/>
        <v>0</v>
      </c>
      <c r="AX39">
        <f t="shared" si="21"/>
        <v>0</v>
      </c>
      <c r="AY39">
        <f t="shared" si="22"/>
        <v>0</v>
      </c>
      <c r="AZ39">
        <f t="shared" si="23"/>
        <v>0</v>
      </c>
      <c r="BA39" s="21">
        <f t="shared" si="24"/>
        <v>0</v>
      </c>
      <c r="BC39" s="22">
        <f t="shared" si="25"/>
        <v>0</v>
      </c>
      <c r="BE39" s="31">
        <f t="shared" si="26"/>
        <v>0</v>
      </c>
      <c r="BL39" s="6">
        <f t="shared" ref="BL39:BL70" si="77">IF(BF39&gt;0,1,0)</f>
        <v>0</v>
      </c>
    </row>
    <row r="40" spans="1:64" x14ac:dyDescent="0.35">
      <c r="A40" t="s">
        <v>67</v>
      </c>
      <c r="B40" t="s">
        <v>68</v>
      </c>
      <c r="C40" t="s">
        <v>66</v>
      </c>
      <c r="D40">
        <v>11</v>
      </c>
      <c r="E40">
        <v>6</v>
      </c>
      <c r="F40">
        <f>E40</f>
        <v>6</v>
      </c>
      <c r="G40">
        <v>10</v>
      </c>
      <c r="H40">
        <f>G40</f>
        <v>10</v>
      </c>
      <c r="I40">
        <v>8</v>
      </c>
      <c r="J40">
        <f t="shared" si="62"/>
        <v>8</v>
      </c>
      <c r="K40">
        <v>4</v>
      </c>
      <c r="L40" s="6">
        <f t="shared" si="63"/>
        <v>4</v>
      </c>
      <c r="M40" s="6">
        <v>7</v>
      </c>
      <c r="N40">
        <f>M40</f>
        <v>7</v>
      </c>
      <c r="O40">
        <v>2</v>
      </c>
      <c r="P40">
        <f>O40</f>
        <v>2</v>
      </c>
      <c r="Q40" s="22">
        <f t="shared" si="69"/>
        <v>6.166666666666667</v>
      </c>
      <c r="R40" s="17">
        <f t="shared" si="70"/>
        <v>6.166666666666667</v>
      </c>
      <c r="S40">
        <f t="shared" si="59"/>
        <v>1</v>
      </c>
      <c r="T40" s="20">
        <v>13</v>
      </c>
      <c r="U40" s="20">
        <v>3</v>
      </c>
      <c r="V40" s="24">
        <f t="shared" si="0"/>
        <v>16</v>
      </c>
      <c r="W40">
        <f t="shared" si="18"/>
        <v>1</v>
      </c>
      <c r="X40">
        <v>10</v>
      </c>
      <c r="Y40">
        <f t="shared" ref="Y40:Y41" si="78">X40</f>
        <v>10</v>
      </c>
      <c r="Z40">
        <v>9</v>
      </c>
      <c r="AA40">
        <f t="shared" ref="AA40:AA41" si="79">Z40</f>
        <v>9</v>
      </c>
      <c r="AB40">
        <v>8</v>
      </c>
      <c r="AC40">
        <f t="shared" ref="AC40:AC41" si="80">AB40</f>
        <v>8</v>
      </c>
      <c r="AD40">
        <v>6</v>
      </c>
      <c r="AE40">
        <f t="shared" ref="AE40:AE41" si="81">AD40</f>
        <v>6</v>
      </c>
      <c r="AF40">
        <v>9</v>
      </c>
      <c r="AG40">
        <f t="shared" ref="AG40:AG41" si="82">AF40</f>
        <v>9</v>
      </c>
      <c r="AH40">
        <f t="shared" si="4"/>
        <v>8.4</v>
      </c>
      <c r="AI40">
        <f t="shared" si="5"/>
        <v>8.4</v>
      </c>
      <c r="AJ40">
        <f t="shared" si="28"/>
        <v>1</v>
      </c>
      <c r="AK40" s="20">
        <v>9</v>
      </c>
      <c r="AL40" s="20">
        <v>13</v>
      </c>
      <c r="AM40" s="24">
        <f t="shared" si="37"/>
        <v>22</v>
      </c>
      <c r="AN40">
        <f t="shared" si="29"/>
        <v>1</v>
      </c>
      <c r="AO40" s="17">
        <f t="shared" si="71"/>
        <v>0.6166666666666667</v>
      </c>
      <c r="AP40" s="17">
        <f t="shared" si="72"/>
        <v>0.6166666666666667</v>
      </c>
      <c r="AQ40" s="17">
        <f t="shared" si="73"/>
        <v>1.6</v>
      </c>
      <c r="AR40" s="17">
        <f t="shared" si="74"/>
        <v>0.84000000000000008</v>
      </c>
      <c r="AS40" s="17">
        <f t="shared" si="75"/>
        <v>0.84000000000000008</v>
      </c>
      <c r="AT40" s="17">
        <f t="shared" si="76"/>
        <v>2.2000000000000002</v>
      </c>
      <c r="AU40" s="22">
        <f t="shared" si="19"/>
        <v>6.7133333333333338</v>
      </c>
      <c r="AW40">
        <f t="shared" si="20"/>
        <v>1</v>
      </c>
      <c r="AX40">
        <f t="shared" si="21"/>
        <v>1</v>
      </c>
      <c r="AY40">
        <f t="shared" si="22"/>
        <v>1</v>
      </c>
      <c r="AZ40">
        <f t="shared" si="23"/>
        <v>1</v>
      </c>
      <c r="BA40" s="21">
        <f t="shared" si="24"/>
        <v>4</v>
      </c>
      <c r="BC40" s="22">
        <f t="shared" si="25"/>
        <v>6.7133333333333338</v>
      </c>
      <c r="BE40" s="31">
        <f t="shared" si="26"/>
        <v>7.1166077738515909</v>
      </c>
      <c r="BF40">
        <v>7</v>
      </c>
      <c r="BL40" s="6">
        <f t="shared" si="77"/>
        <v>1</v>
      </c>
    </row>
    <row r="41" spans="1:64" s="32" customFormat="1" x14ac:dyDescent="0.35">
      <c r="A41" s="32" t="s">
        <v>322</v>
      </c>
      <c r="B41" s="32" t="s">
        <v>323</v>
      </c>
      <c r="C41" s="32" t="s">
        <v>321</v>
      </c>
      <c r="D41" s="32">
        <v>9</v>
      </c>
      <c r="E41" s="32">
        <v>7</v>
      </c>
      <c r="G41" s="32">
        <v>10</v>
      </c>
      <c r="I41" s="32">
        <v>1</v>
      </c>
      <c r="K41" s="32">
        <v>4</v>
      </c>
      <c r="M41" s="32">
        <f>T41*10/15</f>
        <v>10</v>
      </c>
      <c r="O41" s="32">
        <f>U41*10/15</f>
        <v>8</v>
      </c>
      <c r="Q41" s="33">
        <f t="shared" si="69"/>
        <v>6.666666666666667</v>
      </c>
      <c r="R41" s="34">
        <f t="shared" si="70"/>
        <v>0</v>
      </c>
      <c r="S41" s="32">
        <f t="shared" si="59"/>
        <v>1</v>
      </c>
      <c r="T41" s="32">
        <v>15</v>
      </c>
      <c r="U41" s="32">
        <v>12</v>
      </c>
      <c r="V41" s="24">
        <f t="shared" si="0"/>
        <v>27</v>
      </c>
      <c r="W41" s="32">
        <f t="shared" si="18"/>
        <v>1</v>
      </c>
      <c r="X41" s="32">
        <v>9</v>
      </c>
      <c r="Y41" s="32">
        <f t="shared" si="78"/>
        <v>9</v>
      </c>
      <c r="Z41" s="32">
        <v>10</v>
      </c>
      <c r="AA41" s="32">
        <f t="shared" si="79"/>
        <v>10</v>
      </c>
      <c r="AB41" s="32">
        <v>7</v>
      </c>
      <c r="AC41" s="32">
        <f t="shared" si="80"/>
        <v>7</v>
      </c>
      <c r="AD41" s="32">
        <v>7</v>
      </c>
      <c r="AE41" s="32">
        <f t="shared" si="81"/>
        <v>7</v>
      </c>
      <c r="AF41" s="32">
        <v>10</v>
      </c>
      <c r="AG41" s="32">
        <f t="shared" si="82"/>
        <v>10</v>
      </c>
      <c r="AH41" s="32">
        <f t="shared" si="4"/>
        <v>8.6</v>
      </c>
      <c r="AI41" s="32">
        <f t="shared" si="5"/>
        <v>8.6</v>
      </c>
      <c r="AJ41" s="32">
        <f t="shared" si="28"/>
        <v>1</v>
      </c>
      <c r="AK41" s="32">
        <v>10</v>
      </c>
      <c r="AL41" s="32">
        <v>15</v>
      </c>
      <c r="AM41" s="35">
        <f t="shared" si="37"/>
        <v>25</v>
      </c>
      <c r="AN41" s="32">
        <f t="shared" si="29"/>
        <v>1</v>
      </c>
      <c r="AO41" s="34">
        <f t="shared" si="71"/>
        <v>0.66666666666666674</v>
      </c>
      <c r="AP41" s="34">
        <f t="shared" si="72"/>
        <v>0</v>
      </c>
      <c r="AQ41" s="34">
        <f t="shared" si="73"/>
        <v>2.7</v>
      </c>
      <c r="AR41" s="34">
        <f t="shared" si="74"/>
        <v>0.86</v>
      </c>
      <c r="AS41" s="34">
        <f t="shared" si="75"/>
        <v>0.86</v>
      </c>
      <c r="AT41" s="34">
        <f t="shared" si="76"/>
        <v>2.5</v>
      </c>
      <c r="AU41" s="33">
        <f t="shared" si="19"/>
        <v>7.5866666666666678</v>
      </c>
      <c r="AW41" s="32">
        <f t="shared" si="20"/>
        <v>1</v>
      </c>
      <c r="AX41" s="32">
        <f t="shared" si="21"/>
        <v>1</v>
      </c>
      <c r="AY41" s="32">
        <f t="shared" si="22"/>
        <v>1</v>
      </c>
      <c r="AZ41" s="32">
        <f t="shared" si="23"/>
        <v>1</v>
      </c>
      <c r="BA41" s="35">
        <f t="shared" si="24"/>
        <v>4</v>
      </c>
      <c r="BC41" s="33">
        <f t="shared" si="25"/>
        <v>7.5866666666666678</v>
      </c>
      <c r="BE41" s="36">
        <f t="shared" si="26"/>
        <v>8.042402826855124</v>
      </c>
      <c r="BG41" s="32">
        <v>8</v>
      </c>
      <c r="BL41" s="32">
        <f t="shared" si="77"/>
        <v>0</v>
      </c>
    </row>
    <row r="42" spans="1:64" x14ac:dyDescent="0.35">
      <c r="A42" t="s">
        <v>44</v>
      </c>
      <c r="B42" t="s">
        <v>45</v>
      </c>
      <c r="C42" t="s">
        <v>43</v>
      </c>
      <c r="D42">
        <v>13</v>
      </c>
      <c r="Q42" s="22">
        <f t="shared" si="69"/>
        <v>0</v>
      </c>
      <c r="R42" s="17">
        <f t="shared" si="70"/>
        <v>0</v>
      </c>
      <c r="S42">
        <f t="shared" si="59"/>
        <v>0</v>
      </c>
      <c r="V42" s="24">
        <f t="shared" si="0"/>
        <v>0</v>
      </c>
      <c r="W42">
        <f t="shared" si="18"/>
        <v>0</v>
      </c>
      <c r="AH42">
        <f t="shared" si="4"/>
        <v>0</v>
      </c>
      <c r="AI42">
        <f t="shared" si="5"/>
        <v>0</v>
      </c>
      <c r="AJ42">
        <f t="shared" si="28"/>
        <v>0</v>
      </c>
      <c r="AM42" s="24"/>
      <c r="AN42">
        <f t="shared" si="29"/>
        <v>0</v>
      </c>
      <c r="AO42" s="17">
        <f t="shared" si="71"/>
        <v>0</v>
      </c>
      <c r="AP42" s="17">
        <f t="shared" si="72"/>
        <v>0</v>
      </c>
      <c r="AQ42" s="17">
        <f t="shared" si="73"/>
        <v>0</v>
      </c>
      <c r="AR42" s="17">
        <f t="shared" si="74"/>
        <v>0</v>
      </c>
      <c r="AS42" s="17">
        <f t="shared" si="75"/>
        <v>0</v>
      </c>
      <c r="AT42" s="17">
        <f t="shared" si="76"/>
        <v>0</v>
      </c>
      <c r="AU42" s="22">
        <f t="shared" si="19"/>
        <v>0</v>
      </c>
      <c r="AW42">
        <f t="shared" si="20"/>
        <v>0</v>
      </c>
      <c r="AX42">
        <f t="shared" si="21"/>
        <v>0</v>
      </c>
      <c r="AY42">
        <f t="shared" si="22"/>
        <v>0</v>
      </c>
      <c r="AZ42">
        <f t="shared" si="23"/>
        <v>0</v>
      </c>
      <c r="BA42" s="21">
        <f t="shared" si="24"/>
        <v>0</v>
      </c>
      <c r="BC42" s="22">
        <f t="shared" si="25"/>
        <v>0</v>
      </c>
      <c r="BE42" s="31">
        <f t="shared" si="26"/>
        <v>0</v>
      </c>
      <c r="BL42" s="6">
        <f t="shared" si="77"/>
        <v>0</v>
      </c>
    </row>
    <row r="43" spans="1:64" x14ac:dyDescent="0.35">
      <c r="A43" t="s">
        <v>120</v>
      </c>
      <c r="B43" t="s">
        <v>121</v>
      </c>
      <c r="C43" t="s">
        <v>119</v>
      </c>
      <c r="D43">
        <v>11</v>
      </c>
      <c r="E43">
        <v>8</v>
      </c>
      <c r="F43">
        <f>E43</f>
        <v>8</v>
      </c>
      <c r="G43">
        <v>10</v>
      </c>
      <c r="H43">
        <f t="shared" ref="H43:H46" si="83">G43</f>
        <v>10</v>
      </c>
      <c r="I43">
        <v>10</v>
      </c>
      <c r="J43">
        <f t="shared" ref="J43:J44" si="84">I43</f>
        <v>10</v>
      </c>
      <c r="K43">
        <v>4</v>
      </c>
      <c r="L43" s="6">
        <f t="shared" ref="L43:L44" si="85">K43</f>
        <v>4</v>
      </c>
      <c r="M43">
        <v>3</v>
      </c>
      <c r="N43">
        <f t="shared" ref="N43:N48" si="86">M43</f>
        <v>3</v>
      </c>
      <c r="O43">
        <v>10</v>
      </c>
      <c r="P43">
        <f t="shared" ref="P43:P44" si="87">O43</f>
        <v>10</v>
      </c>
      <c r="Q43" s="22">
        <f t="shared" si="69"/>
        <v>7.5</v>
      </c>
      <c r="R43" s="17">
        <f t="shared" si="70"/>
        <v>7.5</v>
      </c>
      <c r="S43">
        <f t="shared" si="59"/>
        <v>1</v>
      </c>
      <c r="T43" s="20">
        <v>14</v>
      </c>
      <c r="U43" s="20">
        <v>3</v>
      </c>
      <c r="V43" s="24">
        <f t="shared" si="0"/>
        <v>17</v>
      </c>
      <c r="W43">
        <f t="shared" si="18"/>
        <v>1</v>
      </c>
      <c r="X43">
        <v>10</v>
      </c>
      <c r="Y43">
        <f t="shared" ref="Y43:Y44" si="88">X43</f>
        <v>10</v>
      </c>
      <c r="Z43">
        <v>10</v>
      </c>
      <c r="AA43">
        <f t="shared" ref="AA43:AA44" si="89">Z43</f>
        <v>10</v>
      </c>
      <c r="AB43">
        <v>4</v>
      </c>
      <c r="AC43">
        <f t="shared" ref="AC43:AC44" si="90">AB43</f>
        <v>4</v>
      </c>
      <c r="AD43">
        <v>4</v>
      </c>
      <c r="AE43">
        <f>AD43</f>
        <v>4</v>
      </c>
      <c r="AF43">
        <v>8</v>
      </c>
      <c r="AG43">
        <f>AF43</f>
        <v>8</v>
      </c>
      <c r="AH43">
        <f t="shared" si="4"/>
        <v>7.2</v>
      </c>
      <c r="AI43">
        <f t="shared" si="5"/>
        <v>7.2</v>
      </c>
      <c r="AJ43">
        <f t="shared" si="28"/>
        <v>1</v>
      </c>
      <c r="AK43" s="20">
        <v>6</v>
      </c>
      <c r="AL43" s="20">
        <v>12</v>
      </c>
      <c r="AM43" s="24">
        <f t="shared" si="37"/>
        <v>18</v>
      </c>
      <c r="AN43">
        <f t="shared" si="29"/>
        <v>1</v>
      </c>
      <c r="AO43" s="17">
        <f t="shared" si="71"/>
        <v>0.75</v>
      </c>
      <c r="AP43" s="17">
        <f t="shared" si="72"/>
        <v>0.75</v>
      </c>
      <c r="AQ43" s="17">
        <f t="shared" si="73"/>
        <v>1.7</v>
      </c>
      <c r="AR43" s="17">
        <f t="shared" si="74"/>
        <v>0.72</v>
      </c>
      <c r="AS43" s="17">
        <f t="shared" si="75"/>
        <v>0.72</v>
      </c>
      <c r="AT43" s="17">
        <f t="shared" si="76"/>
        <v>1.8</v>
      </c>
      <c r="AU43" s="22">
        <f t="shared" si="19"/>
        <v>6.4399999999999995</v>
      </c>
      <c r="AW43">
        <f t="shared" si="20"/>
        <v>1</v>
      </c>
      <c r="AX43">
        <f t="shared" si="21"/>
        <v>1</v>
      </c>
      <c r="AY43">
        <f t="shared" si="22"/>
        <v>1</v>
      </c>
      <c r="AZ43">
        <f t="shared" si="23"/>
        <v>1</v>
      </c>
      <c r="BA43" s="21">
        <f t="shared" si="24"/>
        <v>4</v>
      </c>
      <c r="BC43" s="22">
        <f t="shared" si="25"/>
        <v>6.4399999999999995</v>
      </c>
      <c r="BE43" s="31">
        <f t="shared" si="26"/>
        <v>6.8268551236749104</v>
      </c>
      <c r="BF43">
        <v>7</v>
      </c>
      <c r="BL43" s="6">
        <f t="shared" si="77"/>
        <v>1</v>
      </c>
    </row>
    <row r="44" spans="1:64" x14ac:dyDescent="0.35">
      <c r="A44" t="s">
        <v>299</v>
      </c>
      <c r="B44" t="s">
        <v>300</v>
      </c>
      <c r="C44" t="s">
        <v>298</v>
      </c>
      <c r="D44">
        <v>7</v>
      </c>
      <c r="E44">
        <v>5</v>
      </c>
      <c r="F44">
        <f t="shared" ref="F44:F47" si="91">E44</f>
        <v>5</v>
      </c>
      <c r="G44">
        <v>10</v>
      </c>
      <c r="H44">
        <f t="shared" si="83"/>
        <v>10</v>
      </c>
      <c r="I44">
        <v>8</v>
      </c>
      <c r="J44">
        <f t="shared" si="84"/>
        <v>8</v>
      </c>
      <c r="K44">
        <v>4</v>
      </c>
      <c r="L44" s="6">
        <f t="shared" si="85"/>
        <v>4</v>
      </c>
      <c r="M44">
        <v>8</v>
      </c>
      <c r="N44">
        <f t="shared" si="86"/>
        <v>8</v>
      </c>
      <c r="O44">
        <v>3</v>
      </c>
      <c r="P44">
        <f t="shared" si="87"/>
        <v>3</v>
      </c>
      <c r="Q44" s="22">
        <f t="shared" si="69"/>
        <v>6.333333333333333</v>
      </c>
      <c r="R44" s="17">
        <f t="shared" si="70"/>
        <v>6.333333333333333</v>
      </c>
      <c r="S44">
        <f t="shared" si="59"/>
        <v>1</v>
      </c>
      <c r="T44" s="20">
        <v>7</v>
      </c>
      <c r="U44" s="20">
        <v>6</v>
      </c>
      <c r="V44" s="24">
        <f t="shared" si="0"/>
        <v>13</v>
      </c>
      <c r="W44">
        <f t="shared" si="18"/>
        <v>1</v>
      </c>
      <c r="X44">
        <v>9</v>
      </c>
      <c r="Y44">
        <f t="shared" si="88"/>
        <v>9</v>
      </c>
      <c r="Z44">
        <v>9</v>
      </c>
      <c r="AA44">
        <f t="shared" si="89"/>
        <v>9</v>
      </c>
      <c r="AB44">
        <v>7</v>
      </c>
      <c r="AC44">
        <f t="shared" si="90"/>
        <v>7</v>
      </c>
      <c r="AD44">
        <v>7</v>
      </c>
      <c r="AF44">
        <v>10</v>
      </c>
      <c r="AG44">
        <f>AF44</f>
        <v>10</v>
      </c>
      <c r="AH44">
        <f t="shared" si="4"/>
        <v>8.4</v>
      </c>
      <c r="AI44">
        <f t="shared" si="5"/>
        <v>7</v>
      </c>
      <c r="AJ44">
        <f t="shared" si="28"/>
        <v>1</v>
      </c>
      <c r="AK44" s="20">
        <v>10</v>
      </c>
      <c r="AL44" s="20">
        <v>15</v>
      </c>
      <c r="AM44" s="24">
        <f t="shared" si="37"/>
        <v>25</v>
      </c>
      <c r="AN44">
        <f t="shared" si="29"/>
        <v>1</v>
      </c>
      <c r="AO44" s="17">
        <f t="shared" si="71"/>
        <v>0.6333333333333333</v>
      </c>
      <c r="AP44" s="17">
        <f t="shared" si="72"/>
        <v>0.6333333333333333</v>
      </c>
      <c r="AQ44" s="17">
        <f t="shared" si="73"/>
        <v>1.3</v>
      </c>
      <c r="AR44" s="17">
        <f t="shared" si="74"/>
        <v>0.84000000000000008</v>
      </c>
      <c r="AS44" s="17">
        <f t="shared" si="75"/>
        <v>0.7</v>
      </c>
      <c r="AT44" s="17">
        <f t="shared" si="76"/>
        <v>2.5</v>
      </c>
      <c r="AU44" s="22">
        <f t="shared" si="19"/>
        <v>6.6066666666666665</v>
      </c>
      <c r="AW44">
        <f t="shared" si="20"/>
        <v>1</v>
      </c>
      <c r="AX44">
        <f t="shared" si="21"/>
        <v>1</v>
      </c>
      <c r="AY44">
        <f t="shared" si="22"/>
        <v>1</v>
      </c>
      <c r="AZ44">
        <f t="shared" si="23"/>
        <v>1</v>
      </c>
      <c r="BA44" s="21">
        <f t="shared" si="24"/>
        <v>4</v>
      </c>
      <c r="BC44" s="22">
        <f t="shared" si="25"/>
        <v>6.6066666666666665</v>
      </c>
      <c r="BE44" s="31">
        <f t="shared" si="26"/>
        <v>7.0035335689045928</v>
      </c>
      <c r="BF44">
        <v>7</v>
      </c>
      <c r="BL44" s="6">
        <f t="shared" si="77"/>
        <v>1</v>
      </c>
    </row>
    <row r="45" spans="1:64" x14ac:dyDescent="0.35">
      <c r="A45" t="s">
        <v>179</v>
      </c>
      <c r="B45" t="s">
        <v>180</v>
      </c>
      <c r="C45" t="s">
        <v>178</v>
      </c>
      <c r="D45">
        <v>7</v>
      </c>
      <c r="E45">
        <v>10</v>
      </c>
      <c r="F45">
        <f t="shared" si="91"/>
        <v>10</v>
      </c>
      <c r="G45">
        <v>7</v>
      </c>
      <c r="H45">
        <f t="shared" si="83"/>
        <v>7</v>
      </c>
      <c r="I45">
        <v>10</v>
      </c>
      <c r="J45">
        <f>I45</f>
        <v>10</v>
      </c>
      <c r="K45">
        <v>1</v>
      </c>
      <c r="M45">
        <v>6</v>
      </c>
      <c r="N45">
        <f t="shared" si="86"/>
        <v>6</v>
      </c>
      <c r="Q45" s="22">
        <f t="shared" si="69"/>
        <v>5.666666666666667</v>
      </c>
      <c r="R45" s="17">
        <f t="shared" si="70"/>
        <v>5.5</v>
      </c>
      <c r="S45">
        <f t="shared" si="59"/>
        <v>1</v>
      </c>
      <c r="T45" s="20">
        <v>6</v>
      </c>
      <c r="U45" s="20">
        <v>2</v>
      </c>
      <c r="V45" s="24">
        <f t="shared" si="0"/>
        <v>8</v>
      </c>
      <c r="W45">
        <f t="shared" si="18"/>
        <v>0</v>
      </c>
      <c r="X45">
        <v>1</v>
      </c>
      <c r="AH45">
        <f t="shared" si="4"/>
        <v>0.2</v>
      </c>
      <c r="AI45">
        <f t="shared" si="5"/>
        <v>0</v>
      </c>
      <c r="AJ45">
        <f t="shared" si="28"/>
        <v>0</v>
      </c>
      <c r="AM45" s="24"/>
      <c r="AN45">
        <f t="shared" si="29"/>
        <v>0</v>
      </c>
      <c r="AO45" s="17">
        <f t="shared" si="71"/>
        <v>0.56666666666666665</v>
      </c>
      <c r="AP45" s="17">
        <f t="shared" si="72"/>
        <v>0.55000000000000004</v>
      </c>
      <c r="AQ45" s="17">
        <f t="shared" si="73"/>
        <v>0.8</v>
      </c>
      <c r="AR45" s="17">
        <f t="shared" si="74"/>
        <v>0.02</v>
      </c>
      <c r="AS45" s="17">
        <f t="shared" si="75"/>
        <v>0</v>
      </c>
      <c r="AT45" s="17">
        <f t="shared" si="76"/>
        <v>0</v>
      </c>
      <c r="AU45" s="22">
        <f t="shared" si="19"/>
        <v>1.9366666666666668</v>
      </c>
      <c r="AW45">
        <f t="shared" si="20"/>
        <v>1</v>
      </c>
      <c r="AX45">
        <f t="shared" si="21"/>
        <v>0</v>
      </c>
      <c r="AY45">
        <f t="shared" si="22"/>
        <v>0</v>
      </c>
      <c r="AZ45">
        <f t="shared" si="23"/>
        <v>0</v>
      </c>
      <c r="BA45" s="21">
        <f t="shared" si="24"/>
        <v>1</v>
      </c>
      <c r="BC45" s="22">
        <f t="shared" si="25"/>
        <v>0</v>
      </c>
      <c r="BE45" s="31">
        <f t="shared" si="26"/>
        <v>0</v>
      </c>
      <c r="BL45" s="6">
        <f t="shared" si="77"/>
        <v>0</v>
      </c>
    </row>
    <row r="46" spans="1:64" x14ac:dyDescent="0.35">
      <c r="A46" t="s">
        <v>344</v>
      </c>
      <c r="B46" t="s">
        <v>36</v>
      </c>
      <c r="C46" t="s">
        <v>343</v>
      </c>
      <c r="D46">
        <v>7</v>
      </c>
      <c r="E46">
        <v>6</v>
      </c>
      <c r="F46">
        <f t="shared" si="91"/>
        <v>6</v>
      </c>
      <c r="G46">
        <v>10</v>
      </c>
      <c r="H46">
        <f t="shared" si="83"/>
        <v>10</v>
      </c>
      <c r="I46">
        <v>8</v>
      </c>
      <c r="J46">
        <f t="shared" ref="J46" si="92">I46</f>
        <v>8</v>
      </c>
      <c r="K46">
        <v>4</v>
      </c>
      <c r="L46" s="6">
        <f>K46</f>
        <v>4</v>
      </c>
      <c r="M46">
        <v>10</v>
      </c>
      <c r="N46">
        <f t="shared" si="86"/>
        <v>10</v>
      </c>
      <c r="O46">
        <v>9</v>
      </c>
      <c r="P46">
        <f>O46</f>
        <v>9</v>
      </c>
      <c r="Q46" s="22">
        <f t="shared" si="69"/>
        <v>7.833333333333333</v>
      </c>
      <c r="R46" s="17">
        <f t="shared" si="70"/>
        <v>7.833333333333333</v>
      </c>
      <c r="S46">
        <f t="shared" si="59"/>
        <v>1</v>
      </c>
      <c r="T46" s="20">
        <v>4</v>
      </c>
      <c r="U46" s="20">
        <v>10</v>
      </c>
      <c r="V46" s="24">
        <f t="shared" si="0"/>
        <v>14</v>
      </c>
      <c r="W46">
        <f t="shared" si="18"/>
        <v>1</v>
      </c>
      <c r="X46">
        <v>10</v>
      </c>
      <c r="Y46">
        <f>X46</f>
        <v>10</v>
      </c>
      <c r="Z46">
        <v>9</v>
      </c>
      <c r="AA46">
        <f>Z46</f>
        <v>9</v>
      </c>
      <c r="AB46">
        <v>10</v>
      </c>
      <c r="AC46">
        <f>AB46</f>
        <v>10</v>
      </c>
      <c r="AD46">
        <v>9</v>
      </c>
      <c r="AE46">
        <f>AD46</f>
        <v>9</v>
      </c>
      <c r="AF46">
        <v>10</v>
      </c>
      <c r="AG46">
        <f>AF46</f>
        <v>10</v>
      </c>
      <c r="AH46">
        <f t="shared" si="4"/>
        <v>9.6</v>
      </c>
      <c r="AI46">
        <f t="shared" si="5"/>
        <v>9.6</v>
      </c>
      <c r="AJ46">
        <f t="shared" si="28"/>
        <v>1</v>
      </c>
      <c r="AK46" s="20">
        <v>14</v>
      </c>
      <c r="AL46" s="20">
        <v>15</v>
      </c>
      <c r="AM46" s="24">
        <f t="shared" si="37"/>
        <v>29</v>
      </c>
      <c r="AN46">
        <f t="shared" si="29"/>
        <v>1</v>
      </c>
      <c r="AO46" s="17">
        <f t="shared" si="71"/>
        <v>0.78333333333333333</v>
      </c>
      <c r="AP46" s="17">
        <f t="shared" si="72"/>
        <v>0.78333333333333333</v>
      </c>
      <c r="AQ46" s="17">
        <f t="shared" si="73"/>
        <v>1.4</v>
      </c>
      <c r="AR46" s="17">
        <f t="shared" si="74"/>
        <v>0.96</v>
      </c>
      <c r="AS46" s="17">
        <f t="shared" si="75"/>
        <v>0.96</v>
      </c>
      <c r="AT46" s="17">
        <f t="shared" si="76"/>
        <v>2.9</v>
      </c>
      <c r="AU46" s="22">
        <f t="shared" si="19"/>
        <v>7.7866666666666671</v>
      </c>
      <c r="AW46">
        <f t="shared" si="20"/>
        <v>1</v>
      </c>
      <c r="AX46">
        <f t="shared" si="21"/>
        <v>1</v>
      </c>
      <c r="AY46">
        <f t="shared" si="22"/>
        <v>1</v>
      </c>
      <c r="AZ46">
        <f t="shared" si="23"/>
        <v>1</v>
      </c>
      <c r="BA46" s="21">
        <f t="shared" si="24"/>
        <v>4</v>
      </c>
      <c r="BC46" s="22">
        <f t="shared" si="25"/>
        <v>7.7866666666666671</v>
      </c>
      <c r="BE46" s="31">
        <f t="shared" si="26"/>
        <v>8.2544169611307421</v>
      </c>
      <c r="BF46">
        <v>8.5</v>
      </c>
      <c r="BL46" s="6">
        <f t="shared" si="77"/>
        <v>1</v>
      </c>
    </row>
    <row r="47" spans="1:64" s="32" customFormat="1" x14ac:dyDescent="0.35">
      <c r="A47" s="32" t="s">
        <v>325</v>
      </c>
      <c r="B47" s="32" t="s">
        <v>326</v>
      </c>
      <c r="C47" s="32" t="s">
        <v>324</v>
      </c>
      <c r="D47" s="32">
        <v>9</v>
      </c>
      <c r="E47" s="32">
        <v>7</v>
      </c>
      <c r="F47" s="32">
        <f t="shared" si="91"/>
        <v>7</v>
      </c>
      <c r="G47" s="32">
        <v>10</v>
      </c>
      <c r="H47" s="32">
        <f>G47</f>
        <v>10</v>
      </c>
      <c r="I47" s="32">
        <v>7</v>
      </c>
      <c r="J47" s="32">
        <f>I47</f>
        <v>7</v>
      </c>
      <c r="K47" s="32">
        <v>3</v>
      </c>
      <c r="M47" s="32">
        <f>T47*10/15</f>
        <v>10</v>
      </c>
      <c r="N47" s="32">
        <f t="shared" si="86"/>
        <v>10</v>
      </c>
      <c r="O47" s="37">
        <f>U47*10/15</f>
        <v>2.6666666666666665</v>
      </c>
      <c r="Q47" s="33">
        <f t="shared" si="69"/>
        <v>6.6111111111111107</v>
      </c>
      <c r="R47" s="34">
        <f t="shared" si="70"/>
        <v>5.666666666666667</v>
      </c>
      <c r="S47" s="32">
        <f t="shared" si="59"/>
        <v>1</v>
      </c>
      <c r="T47" s="32">
        <v>15</v>
      </c>
      <c r="U47" s="32">
        <v>4</v>
      </c>
      <c r="V47" s="24">
        <f t="shared" si="0"/>
        <v>19</v>
      </c>
      <c r="W47" s="32">
        <f t="shared" si="18"/>
        <v>1</v>
      </c>
      <c r="X47" s="32">
        <v>2</v>
      </c>
      <c r="Z47" s="32">
        <v>1</v>
      </c>
      <c r="AB47" s="37">
        <f>AK47*10/15</f>
        <v>2</v>
      </c>
      <c r="AD47" s="37">
        <f>AK47*10/15</f>
        <v>2</v>
      </c>
      <c r="AF47" s="37">
        <f>AL47*10/15</f>
        <v>2.6666666666666665</v>
      </c>
      <c r="AH47" s="38">
        <f t="shared" si="4"/>
        <v>1.9333333333333331</v>
      </c>
      <c r="AI47" s="32">
        <f t="shared" si="5"/>
        <v>0</v>
      </c>
      <c r="AJ47" s="32">
        <f t="shared" si="28"/>
        <v>0</v>
      </c>
      <c r="AK47" s="32">
        <v>3</v>
      </c>
      <c r="AL47" s="32">
        <v>4</v>
      </c>
      <c r="AM47" s="35">
        <f t="shared" si="37"/>
        <v>7</v>
      </c>
      <c r="AN47" s="32">
        <f t="shared" si="29"/>
        <v>0</v>
      </c>
      <c r="AO47" s="34">
        <f t="shared" si="71"/>
        <v>0.66111111111111109</v>
      </c>
      <c r="AP47" s="34">
        <f t="shared" si="72"/>
        <v>0.56666666666666665</v>
      </c>
      <c r="AQ47" s="34">
        <f t="shared" si="73"/>
        <v>1.9</v>
      </c>
      <c r="AR47" s="34">
        <f t="shared" si="74"/>
        <v>0.1933333333333333</v>
      </c>
      <c r="AS47" s="34">
        <f t="shared" si="75"/>
        <v>0</v>
      </c>
      <c r="AT47" s="34">
        <f t="shared" si="76"/>
        <v>0.7</v>
      </c>
      <c r="AU47" s="33">
        <f t="shared" si="19"/>
        <v>4.0211111111111109</v>
      </c>
      <c r="AW47" s="32">
        <f t="shared" si="20"/>
        <v>1</v>
      </c>
      <c r="AX47" s="32">
        <f t="shared" si="21"/>
        <v>1</v>
      </c>
      <c r="AY47" s="32">
        <f t="shared" si="22"/>
        <v>0</v>
      </c>
      <c r="AZ47" s="32">
        <f t="shared" si="23"/>
        <v>0</v>
      </c>
      <c r="BA47" s="35">
        <f t="shared" si="24"/>
        <v>2</v>
      </c>
      <c r="BC47" s="33">
        <f t="shared" si="25"/>
        <v>0</v>
      </c>
      <c r="BE47" s="36">
        <f t="shared" si="26"/>
        <v>0</v>
      </c>
      <c r="BL47" s="32">
        <f t="shared" si="77"/>
        <v>0</v>
      </c>
    </row>
    <row r="48" spans="1:64" x14ac:dyDescent="0.35">
      <c r="A48" t="s">
        <v>123</v>
      </c>
      <c r="B48" t="s">
        <v>124</v>
      </c>
      <c r="C48" t="s">
        <v>122</v>
      </c>
      <c r="D48">
        <v>11</v>
      </c>
      <c r="E48">
        <v>5</v>
      </c>
      <c r="F48">
        <f>E48</f>
        <v>5</v>
      </c>
      <c r="G48">
        <v>10</v>
      </c>
      <c r="H48">
        <f>G48</f>
        <v>10</v>
      </c>
      <c r="I48">
        <v>10</v>
      </c>
      <c r="J48">
        <f>I48</f>
        <v>10</v>
      </c>
      <c r="K48">
        <v>4</v>
      </c>
      <c r="L48" s="6">
        <f>K48</f>
        <v>4</v>
      </c>
      <c r="M48">
        <v>8</v>
      </c>
      <c r="N48">
        <f t="shared" si="86"/>
        <v>8</v>
      </c>
      <c r="O48">
        <v>4</v>
      </c>
      <c r="P48">
        <f>O48</f>
        <v>4</v>
      </c>
      <c r="Q48" s="22">
        <f t="shared" si="69"/>
        <v>6.833333333333333</v>
      </c>
      <c r="R48" s="17">
        <f t="shared" si="70"/>
        <v>6.833333333333333</v>
      </c>
      <c r="S48">
        <f t="shared" si="59"/>
        <v>1</v>
      </c>
      <c r="T48" s="20">
        <v>8</v>
      </c>
      <c r="U48" s="20">
        <v>4</v>
      </c>
      <c r="V48" s="24">
        <f t="shared" si="0"/>
        <v>12</v>
      </c>
      <c r="W48">
        <f t="shared" si="18"/>
        <v>1</v>
      </c>
      <c r="X48">
        <v>3</v>
      </c>
      <c r="Y48">
        <f>X48</f>
        <v>3</v>
      </c>
      <c r="Z48">
        <v>9</v>
      </c>
      <c r="AA48">
        <f>Z48</f>
        <v>9</v>
      </c>
      <c r="AB48">
        <v>7</v>
      </c>
      <c r="AC48">
        <f t="shared" ref="AC48:AC49" si="93">AB48</f>
        <v>7</v>
      </c>
      <c r="AD48">
        <v>7</v>
      </c>
      <c r="AE48">
        <f>AD48</f>
        <v>7</v>
      </c>
      <c r="AF48">
        <v>10</v>
      </c>
      <c r="AG48">
        <f t="shared" ref="AG48:AG49" si="94">AF48</f>
        <v>10</v>
      </c>
      <c r="AH48">
        <f t="shared" si="4"/>
        <v>7.2</v>
      </c>
      <c r="AI48">
        <f t="shared" si="5"/>
        <v>7.2</v>
      </c>
      <c r="AJ48">
        <f t="shared" si="28"/>
        <v>1</v>
      </c>
      <c r="AK48" s="20">
        <v>10</v>
      </c>
      <c r="AL48" s="20">
        <v>15</v>
      </c>
      <c r="AM48" s="24">
        <f t="shared" si="37"/>
        <v>25</v>
      </c>
      <c r="AN48">
        <f t="shared" si="29"/>
        <v>1</v>
      </c>
      <c r="AO48" s="17">
        <f t="shared" si="71"/>
        <v>0.68333333333333335</v>
      </c>
      <c r="AP48" s="17">
        <f t="shared" si="72"/>
        <v>0.68333333333333335</v>
      </c>
      <c r="AQ48" s="17">
        <f t="shared" si="73"/>
        <v>1.2</v>
      </c>
      <c r="AR48" s="17">
        <f t="shared" si="74"/>
        <v>0.72</v>
      </c>
      <c r="AS48" s="17">
        <f t="shared" si="75"/>
        <v>0.72</v>
      </c>
      <c r="AT48" s="17">
        <f t="shared" si="76"/>
        <v>2.5</v>
      </c>
      <c r="AU48" s="22">
        <f t="shared" si="19"/>
        <v>6.5066666666666659</v>
      </c>
      <c r="AW48">
        <f t="shared" si="20"/>
        <v>1</v>
      </c>
      <c r="AX48">
        <f t="shared" si="21"/>
        <v>1</v>
      </c>
      <c r="AY48">
        <f t="shared" si="22"/>
        <v>1</v>
      </c>
      <c r="AZ48">
        <f t="shared" si="23"/>
        <v>1</v>
      </c>
      <c r="BA48" s="21">
        <f t="shared" si="24"/>
        <v>4</v>
      </c>
      <c r="BC48" s="22">
        <f t="shared" si="25"/>
        <v>6.5066666666666659</v>
      </c>
      <c r="BE48" s="31">
        <f t="shared" si="26"/>
        <v>6.8975265017667837</v>
      </c>
      <c r="BF48">
        <v>7</v>
      </c>
      <c r="BL48" s="6">
        <f t="shared" si="77"/>
        <v>1</v>
      </c>
    </row>
    <row r="49" spans="1:64" x14ac:dyDescent="0.35">
      <c r="A49" t="s">
        <v>22</v>
      </c>
      <c r="B49" t="s">
        <v>23</v>
      </c>
      <c r="C49" t="s">
        <v>21</v>
      </c>
      <c r="D49">
        <v>13</v>
      </c>
      <c r="Q49" s="22">
        <f t="shared" si="69"/>
        <v>0</v>
      </c>
      <c r="R49" s="17">
        <f t="shared" si="70"/>
        <v>0</v>
      </c>
      <c r="S49">
        <f t="shared" si="59"/>
        <v>0</v>
      </c>
      <c r="V49" s="24">
        <f t="shared" si="0"/>
        <v>0</v>
      </c>
      <c r="W49">
        <f t="shared" si="18"/>
        <v>0</v>
      </c>
      <c r="AB49">
        <v>5</v>
      </c>
      <c r="AC49">
        <f t="shared" si="93"/>
        <v>5</v>
      </c>
      <c r="AD49">
        <v>5</v>
      </c>
      <c r="AF49">
        <v>2</v>
      </c>
      <c r="AG49">
        <f t="shared" si="94"/>
        <v>2</v>
      </c>
      <c r="AH49">
        <f t="shared" si="4"/>
        <v>2.4</v>
      </c>
      <c r="AI49">
        <f t="shared" si="5"/>
        <v>1.4</v>
      </c>
      <c r="AJ49">
        <f t="shared" si="28"/>
        <v>0</v>
      </c>
      <c r="AK49" s="20">
        <v>5</v>
      </c>
      <c r="AL49" s="20">
        <v>3</v>
      </c>
      <c r="AM49" s="24">
        <f t="shared" si="37"/>
        <v>8</v>
      </c>
      <c r="AN49">
        <f t="shared" si="29"/>
        <v>0</v>
      </c>
      <c r="AO49" s="17">
        <f t="shared" si="71"/>
        <v>0</v>
      </c>
      <c r="AP49" s="17">
        <f t="shared" si="72"/>
        <v>0</v>
      </c>
      <c r="AQ49" s="17">
        <f t="shared" si="73"/>
        <v>0</v>
      </c>
      <c r="AR49" s="17">
        <f t="shared" si="74"/>
        <v>0.24</v>
      </c>
      <c r="AS49" s="17">
        <f t="shared" si="75"/>
        <v>0.13999999999999999</v>
      </c>
      <c r="AT49" s="17">
        <f t="shared" si="76"/>
        <v>0.8</v>
      </c>
      <c r="AU49" s="22">
        <f t="shared" si="19"/>
        <v>1.1800000000000002</v>
      </c>
      <c r="AW49">
        <f t="shared" si="20"/>
        <v>0</v>
      </c>
      <c r="AX49">
        <f t="shared" si="21"/>
        <v>0</v>
      </c>
      <c r="AY49">
        <f t="shared" si="22"/>
        <v>0</v>
      </c>
      <c r="AZ49">
        <f t="shared" si="23"/>
        <v>0</v>
      </c>
      <c r="BA49" s="21">
        <f t="shared" si="24"/>
        <v>0</v>
      </c>
      <c r="BC49" s="22">
        <f t="shared" si="25"/>
        <v>0</v>
      </c>
      <c r="BE49" s="31">
        <f t="shared" si="26"/>
        <v>0</v>
      </c>
      <c r="BL49" s="6">
        <f t="shared" si="77"/>
        <v>0</v>
      </c>
    </row>
    <row r="50" spans="1:64" x14ac:dyDescent="0.35">
      <c r="A50" t="s">
        <v>12</v>
      </c>
      <c r="B50" t="s">
        <v>13</v>
      </c>
      <c r="C50" t="s">
        <v>11</v>
      </c>
      <c r="D50">
        <v>13</v>
      </c>
      <c r="Q50" s="22">
        <f t="shared" si="69"/>
        <v>0</v>
      </c>
      <c r="R50" s="17">
        <f t="shared" si="70"/>
        <v>0</v>
      </c>
      <c r="S50">
        <f t="shared" si="59"/>
        <v>0</v>
      </c>
      <c r="V50" s="24">
        <f t="shared" si="0"/>
        <v>0</v>
      </c>
      <c r="W50">
        <f t="shared" si="18"/>
        <v>0</v>
      </c>
      <c r="AH50">
        <f t="shared" si="4"/>
        <v>0</v>
      </c>
      <c r="AI50">
        <f t="shared" si="5"/>
        <v>0</v>
      </c>
      <c r="AJ50">
        <f t="shared" si="28"/>
        <v>0</v>
      </c>
      <c r="AM50" s="24"/>
      <c r="AN50">
        <f t="shared" si="29"/>
        <v>0</v>
      </c>
      <c r="AO50" s="17">
        <f t="shared" si="71"/>
        <v>0</v>
      </c>
      <c r="AP50" s="17">
        <f t="shared" si="72"/>
        <v>0</v>
      </c>
      <c r="AQ50" s="17">
        <f t="shared" si="73"/>
        <v>0</v>
      </c>
      <c r="AR50" s="17">
        <f t="shared" si="74"/>
        <v>0</v>
      </c>
      <c r="AS50" s="17">
        <f t="shared" si="75"/>
        <v>0</v>
      </c>
      <c r="AT50" s="17">
        <f t="shared" si="76"/>
        <v>0</v>
      </c>
      <c r="AU50" s="22">
        <f t="shared" si="19"/>
        <v>0</v>
      </c>
      <c r="AW50">
        <f t="shared" si="20"/>
        <v>0</v>
      </c>
      <c r="AX50">
        <f t="shared" si="21"/>
        <v>0</v>
      </c>
      <c r="AY50">
        <f t="shared" si="22"/>
        <v>0</v>
      </c>
      <c r="AZ50">
        <f t="shared" si="23"/>
        <v>0</v>
      </c>
      <c r="BA50" s="21">
        <f t="shared" si="24"/>
        <v>0</v>
      </c>
      <c r="BC50" s="22">
        <f t="shared" si="25"/>
        <v>0</v>
      </c>
      <c r="BE50" s="31">
        <f t="shared" si="26"/>
        <v>0</v>
      </c>
      <c r="BL50" s="6">
        <f t="shared" si="77"/>
        <v>0</v>
      </c>
    </row>
    <row r="51" spans="1:64" s="32" customFormat="1" x14ac:dyDescent="0.35">
      <c r="A51" s="32" t="s">
        <v>328</v>
      </c>
      <c r="B51" s="32" t="s">
        <v>20</v>
      </c>
      <c r="C51" s="32" t="s">
        <v>327</v>
      </c>
      <c r="D51" s="32">
        <v>9</v>
      </c>
      <c r="E51" s="32">
        <v>6</v>
      </c>
      <c r="F51" s="32">
        <f>E51</f>
        <v>6</v>
      </c>
      <c r="G51" s="32">
        <v>10</v>
      </c>
      <c r="H51" s="32">
        <f>G51</f>
        <v>10</v>
      </c>
      <c r="I51" s="32">
        <v>6</v>
      </c>
      <c r="J51" s="32">
        <f t="shared" ref="J51" si="95">I51</f>
        <v>6</v>
      </c>
      <c r="K51" s="32">
        <v>3</v>
      </c>
      <c r="L51" s="32">
        <f>K51</f>
        <v>3</v>
      </c>
      <c r="M51" s="32">
        <v>7</v>
      </c>
      <c r="N51" s="32">
        <f>M51</f>
        <v>7</v>
      </c>
      <c r="O51" s="32">
        <v>8</v>
      </c>
      <c r="P51" s="32">
        <f>O51</f>
        <v>8</v>
      </c>
      <c r="Q51" s="33">
        <f t="shared" si="69"/>
        <v>6.666666666666667</v>
      </c>
      <c r="R51" s="34">
        <f t="shared" si="70"/>
        <v>6.666666666666667</v>
      </c>
      <c r="S51" s="32">
        <f t="shared" si="59"/>
        <v>1</v>
      </c>
      <c r="T51" s="32">
        <v>7</v>
      </c>
      <c r="U51" s="32">
        <v>4</v>
      </c>
      <c r="V51" s="24">
        <f t="shared" si="0"/>
        <v>11</v>
      </c>
      <c r="W51" s="32">
        <f t="shared" si="18"/>
        <v>1</v>
      </c>
      <c r="X51" s="32">
        <v>9</v>
      </c>
      <c r="Y51" s="32">
        <f>X51</f>
        <v>9</v>
      </c>
      <c r="Z51" s="32">
        <v>8</v>
      </c>
      <c r="AA51" s="32">
        <f>Z51</f>
        <v>8</v>
      </c>
      <c r="AB51" s="32">
        <v>9</v>
      </c>
      <c r="AC51" s="32">
        <f>AB51</f>
        <v>9</v>
      </c>
      <c r="AD51" s="32">
        <v>6</v>
      </c>
      <c r="AE51" s="32">
        <f>AD51</f>
        <v>6</v>
      </c>
      <c r="AF51" s="32">
        <v>10</v>
      </c>
      <c r="AG51" s="32">
        <f>AF51</f>
        <v>10</v>
      </c>
      <c r="AH51" s="32">
        <f t="shared" si="4"/>
        <v>8.4</v>
      </c>
      <c r="AI51" s="32">
        <f t="shared" si="5"/>
        <v>8.4</v>
      </c>
      <c r="AJ51" s="32">
        <f t="shared" si="28"/>
        <v>1</v>
      </c>
      <c r="AK51" s="32">
        <v>9</v>
      </c>
      <c r="AL51" s="32">
        <v>15</v>
      </c>
      <c r="AM51" s="35">
        <f t="shared" si="37"/>
        <v>24</v>
      </c>
      <c r="AN51" s="32">
        <f t="shared" si="29"/>
        <v>1</v>
      </c>
      <c r="AO51" s="34">
        <f t="shared" si="71"/>
        <v>0.66666666666666674</v>
      </c>
      <c r="AP51" s="34">
        <f t="shared" si="72"/>
        <v>0.66666666666666674</v>
      </c>
      <c r="AQ51" s="34">
        <f t="shared" si="73"/>
        <v>1.1000000000000001</v>
      </c>
      <c r="AR51" s="34">
        <f t="shared" si="74"/>
        <v>0.84000000000000008</v>
      </c>
      <c r="AS51" s="34">
        <f t="shared" si="75"/>
        <v>0.84000000000000008</v>
      </c>
      <c r="AT51" s="34">
        <f t="shared" si="76"/>
        <v>2.4</v>
      </c>
      <c r="AU51" s="33">
        <f t="shared" si="19"/>
        <v>6.5133333333333336</v>
      </c>
      <c r="AW51" s="32">
        <f t="shared" si="20"/>
        <v>1</v>
      </c>
      <c r="AX51" s="32">
        <f t="shared" si="21"/>
        <v>1</v>
      </c>
      <c r="AY51" s="32">
        <f t="shared" si="22"/>
        <v>1</v>
      </c>
      <c r="AZ51" s="32">
        <f t="shared" si="23"/>
        <v>1</v>
      </c>
      <c r="BA51" s="35">
        <f t="shared" si="24"/>
        <v>4</v>
      </c>
      <c r="BC51" s="33">
        <f t="shared" si="25"/>
        <v>6.5133333333333336</v>
      </c>
      <c r="BE51" s="36">
        <f t="shared" si="26"/>
        <v>6.9045936395759719</v>
      </c>
      <c r="BF51" s="32">
        <v>6.5</v>
      </c>
      <c r="BG51" s="32">
        <v>7</v>
      </c>
      <c r="BH51" s="32" t="s">
        <v>402</v>
      </c>
      <c r="BL51" s="32">
        <f t="shared" si="77"/>
        <v>1</v>
      </c>
    </row>
    <row r="52" spans="1:64" x14ac:dyDescent="0.35">
      <c r="A52" t="s">
        <v>5</v>
      </c>
      <c r="B52" t="s">
        <v>6</v>
      </c>
      <c r="C52" t="s">
        <v>4</v>
      </c>
      <c r="D52">
        <v>15</v>
      </c>
      <c r="Q52" s="22">
        <f t="shared" si="69"/>
        <v>0</v>
      </c>
      <c r="R52" s="17">
        <f t="shared" si="70"/>
        <v>0</v>
      </c>
      <c r="S52">
        <f t="shared" si="59"/>
        <v>0</v>
      </c>
      <c r="V52" s="24">
        <f t="shared" si="0"/>
        <v>0</v>
      </c>
      <c r="W52">
        <f t="shared" si="18"/>
        <v>0</v>
      </c>
      <c r="AH52">
        <f t="shared" si="4"/>
        <v>0</v>
      </c>
      <c r="AI52">
        <f t="shared" si="5"/>
        <v>0</v>
      </c>
      <c r="AJ52">
        <f t="shared" si="28"/>
        <v>0</v>
      </c>
      <c r="AM52" s="24"/>
      <c r="AN52">
        <f t="shared" si="29"/>
        <v>0</v>
      </c>
      <c r="AO52" s="17">
        <f t="shared" si="71"/>
        <v>0</v>
      </c>
      <c r="AP52" s="17">
        <f t="shared" si="72"/>
        <v>0</v>
      </c>
      <c r="AQ52" s="17">
        <f t="shared" si="73"/>
        <v>0</v>
      </c>
      <c r="AR52" s="17">
        <f t="shared" si="74"/>
        <v>0</v>
      </c>
      <c r="AS52" s="17">
        <f t="shared" si="75"/>
        <v>0</v>
      </c>
      <c r="AT52" s="17">
        <f t="shared" si="76"/>
        <v>0</v>
      </c>
      <c r="AU52" s="22">
        <f t="shared" si="19"/>
        <v>0</v>
      </c>
      <c r="AW52">
        <f t="shared" si="20"/>
        <v>0</v>
      </c>
      <c r="AX52">
        <f t="shared" si="21"/>
        <v>0</v>
      </c>
      <c r="AY52">
        <f t="shared" si="22"/>
        <v>0</v>
      </c>
      <c r="AZ52">
        <f t="shared" si="23"/>
        <v>0</v>
      </c>
      <c r="BA52" s="21">
        <f t="shared" si="24"/>
        <v>0</v>
      </c>
      <c r="BC52" s="22">
        <f t="shared" si="25"/>
        <v>0</v>
      </c>
      <c r="BE52" s="31">
        <f t="shared" si="26"/>
        <v>0</v>
      </c>
      <c r="BL52" s="6">
        <f t="shared" si="77"/>
        <v>0</v>
      </c>
    </row>
    <row r="53" spans="1:64" s="32" customFormat="1" x14ac:dyDescent="0.35">
      <c r="A53" s="32" t="s">
        <v>397</v>
      </c>
      <c r="B53" s="32" t="s">
        <v>398</v>
      </c>
      <c r="C53" s="32">
        <v>151160</v>
      </c>
      <c r="E53" s="32">
        <v>8</v>
      </c>
      <c r="G53" s="32">
        <v>8</v>
      </c>
      <c r="K53" s="32">
        <v>5</v>
      </c>
      <c r="M53" s="32">
        <v>9</v>
      </c>
      <c r="N53" s="32">
        <f>M53</f>
        <v>9</v>
      </c>
      <c r="Q53" s="33">
        <f t="shared" ref="Q53" si="96">(E53+G53+I53+K53+M53+O53)/6</f>
        <v>5</v>
      </c>
      <c r="R53" s="34">
        <f t="shared" ref="R53" si="97">(F53+H53+J53+L53+N53+P53)/6</f>
        <v>1.5</v>
      </c>
      <c r="S53" s="32">
        <f t="shared" si="59"/>
        <v>1</v>
      </c>
      <c r="T53" s="32">
        <v>12</v>
      </c>
      <c r="U53" s="32">
        <v>4</v>
      </c>
      <c r="V53" s="24">
        <f t="shared" si="0"/>
        <v>16</v>
      </c>
      <c r="W53" s="32">
        <f t="shared" si="18"/>
        <v>1</v>
      </c>
      <c r="X53" s="32">
        <v>3</v>
      </c>
      <c r="Y53" s="32">
        <f>X53</f>
        <v>3</v>
      </c>
      <c r="Z53" s="32">
        <v>8</v>
      </c>
      <c r="AA53" s="32">
        <f>Z53</f>
        <v>8</v>
      </c>
      <c r="AB53" s="32">
        <v>10</v>
      </c>
      <c r="AC53" s="32">
        <f>AB53</f>
        <v>10</v>
      </c>
      <c r="AD53" s="32">
        <v>5</v>
      </c>
      <c r="AE53" s="32">
        <f>AD53</f>
        <v>5</v>
      </c>
      <c r="AF53" s="32">
        <v>5</v>
      </c>
      <c r="AG53" s="32">
        <f>AF53</f>
        <v>5</v>
      </c>
      <c r="AH53" s="32">
        <f t="shared" si="4"/>
        <v>6.2</v>
      </c>
      <c r="AI53" s="32">
        <f t="shared" si="5"/>
        <v>6.2</v>
      </c>
      <c r="AJ53" s="32">
        <f t="shared" si="28"/>
        <v>1</v>
      </c>
      <c r="AK53" s="32">
        <v>8</v>
      </c>
      <c r="AL53" s="32">
        <v>7</v>
      </c>
      <c r="AM53" s="35">
        <f t="shared" si="37"/>
        <v>15</v>
      </c>
      <c r="AN53" s="32">
        <f t="shared" si="29"/>
        <v>1</v>
      </c>
      <c r="AO53" s="34">
        <f t="shared" si="71"/>
        <v>0.5</v>
      </c>
      <c r="AP53" s="34">
        <f t="shared" si="72"/>
        <v>0.15</v>
      </c>
      <c r="AQ53" s="34">
        <f t="shared" si="73"/>
        <v>1.6</v>
      </c>
      <c r="AR53" s="34">
        <f t="shared" si="74"/>
        <v>0.62</v>
      </c>
      <c r="AS53" s="34">
        <f t="shared" si="75"/>
        <v>0.62</v>
      </c>
      <c r="AT53" s="34">
        <f t="shared" si="76"/>
        <v>1.5</v>
      </c>
      <c r="AU53" s="33">
        <f t="shared" si="19"/>
        <v>4.99</v>
      </c>
      <c r="AW53" s="32">
        <f t="shared" si="20"/>
        <v>1</v>
      </c>
      <c r="AX53" s="32">
        <f t="shared" si="21"/>
        <v>1</v>
      </c>
      <c r="AY53" s="32">
        <f t="shared" si="22"/>
        <v>1</v>
      </c>
      <c r="AZ53" s="32">
        <f t="shared" si="23"/>
        <v>1</v>
      </c>
      <c r="BA53" s="35">
        <f t="shared" si="24"/>
        <v>4</v>
      </c>
      <c r="BC53" s="33">
        <f t="shared" si="25"/>
        <v>4.99</v>
      </c>
      <c r="BE53" s="36">
        <f t="shared" si="26"/>
        <v>5.2897526501766787</v>
      </c>
      <c r="BG53" s="32">
        <v>5.5</v>
      </c>
      <c r="BL53" s="32">
        <f t="shared" si="77"/>
        <v>0</v>
      </c>
    </row>
    <row r="54" spans="1:64" x14ac:dyDescent="0.35">
      <c r="A54" t="s">
        <v>150</v>
      </c>
      <c r="B54" t="s">
        <v>71</v>
      </c>
      <c r="C54" t="s">
        <v>149</v>
      </c>
      <c r="D54">
        <v>9</v>
      </c>
      <c r="Q54" s="22">
        <f t="shared" si="69"/>
        <v>0</v>
      </c>
      <c r="R54" s="17">
        <f t="shared" si="70"/>
        <v>0</v>
      </c>
      <c r="S54">
        <f t="shared" si="59"/>
        <v>0</v>
      </c>
      <c r="V54" s="24">
        <f t="shared" si="0"/>
        <v>0</v>
      </c>
      <c r="W54">
        <f t="shared" si="18"/>
        <v>0</v>
      </c>
      <c r="AH54">
        <f t="shared" si="4"/>
        <v>0</v>
      </c>
      <c r="AI54">
        <f t="shared" si="5"/>
        <v>0</v>
      </c>
      <c r="AJ54">
        <f t="shared" si="28"/>
        <v>0</v>
      </c>
      <c r="AM54" s="24"/>
      <c r="AN54">
        <f t="shared" si="29"/>
        <v>0</v>
      </c>
      <c r="AO54" s="17">
        <f t="shared" si="71"/>
        <v>0</v>
      </c>
      <c r="AP54" s="17">
        <f t="shared" si="72"/>
        <v>0</v>
      </c>
      <c r="AQ54" s="17">
        <f t="shared" si="73"/>
        <v>0</v>
      </c>
      <c r="AR54" s="17">
        <f t="shared" si="74"/>
        <v>0</v>
      </c>
      <c r="AS54" s="17">
        <f t="shared" si="75"/>
        <v>0</v>
      </c>
      <c r="AT54" s="17">
        <f t="shared" si="76"/>
        <v>0</v>
      </c>
      <c r="AU54" s="22">
        <f t="shared" si="19"/>
        <v>0</v>
      </c>
      <c r="AW54">
        <f t="shared" si="20"/>
        <v>0</v>
      </c>
      <c r="AX54">
        <f t="shared" si="21"/>
        <v>0</v>
      </c>
      <c r="AY54">
        <f t="shared" si="22"/>
        <v>0</v>
      </c>
      <c r="AZ54">
        <f t="shared" si="23"/>
        <v>0</v>
      </c>
      <c r="BA54" s="21">
        <f t="shared" si="24"/>
        <v>0</v>
      </c>
      <c r="BC54" s="22">
        <f t="shared" si="25"/>
        <v>0</v>
      </c>
      <c r="BE54" s="31">
        <f t="shared" si="26"/>
        <v>0</v>
      </c>
      <c r="BL54" s="6">
        <f t="shared" si="77"/>
        <v>0</v>
      </c>
    </row>
    <row r="55" spans="1:64" x14ac:dyDescent="0.35">
      <c r="A55" t="s">
        <v>252</v>
      </c>
      <c r="B55" t="s">
        <v>20</v>
      </c>
      <c r="C55" t="s">
        <v>251</v>
      </c>
      <c r="D55">
        <v>9</v>
      </c>
      <c r="Q55" s="22">
        <f t="shared" si="69"/>
        <v>0</v>
      </c>
      <c r="R55" s="17">
        <f t="shared" si="70"/>
        <v>0</v>
      </c>
      <c r="S55">
        <f t="shared" si="59"/>
        <v>0</v>
      </c>
      <c r="V55" s="24">
        <f t="shared" si="0"/>
        <v>0</v>
      </c>
      <c r="W55">
        <f t="shared" si="18"/>
        <v>0</v>
      </c>
      <c r="AH55">
        <f t="shared" si="4"/>
        <v>0</v>
      </c>
      <c r="AI55">
        <f t="shared" si="5"/>
        <v>0</v>
      </c>
      <c r="AJ55">
        <f t="shared" si="28"/>
        <v>0</v>
      </c>
      <c r="AM55" s="24"/>
      <c r="AN55">
        <f t="shared" si="29"/>
        <v>0</v>
      </c>
      <c r="AO55" s="17">
        <f t="shared" si="71"/>
        <v>0</v>
      </c>
      <c r="AP55" s="17">
        <f t="shared" si="72"/>
        <v>0</v>
      </c>
      <c r="AQ55" s="17">
        <f t="shared" si="73"/>
        <v>0</v>
      </c>
      <c r="AR55" s="17">
        <f t="shared" si="74"/>
        <v>0</v>
      </c>
      <c r="AS55" s="17">
        <f t="shared" si="75"/>
        <v>0</v>
      </c>
      <c r="AT55" s="17">
        <f t="shared" si="76"/>
        <v>0</v>
      </c>
      <c r="AU55" s="22">
        <f t="shared" si="19"/>
        <v>0</v>
      </c>
      <c r="AW55">
        <f t="shared" si="20"/>
        <v>0</v>
      </c>
      <c r="AX55">
        <f t="shared" si="21"/>
        <v>0</v>
      </c>
      <c r="AY55">
        <f t="shared" si="22"/>
        <v>0</v>
      </c>
      <c r="AZ55">
        <f t="shared" si="23"/>
        <v>0</v>
      </c>
      <c r="BA55" s="21">
        <f t="shared" si="24"/>
        <v>0</v>
      </c>
      <c r="BC55" s="22">
        <f t="shared" si="25"/>
        <v>0</v>
      </c>
      <c r="BE55" s="31">
        <f t="shared" si="26"/>
        <v>0</v>
      </c>
      <c r="BL55" s="6">
        <f t="shared" si="77"/>
        <v>0</v>
      </c>
    </row>
    <row r="56" spans="1:64" x14ac:dyDescent="0.35">
      <c r="A56" t="s">
        <v>73</v>
      </c>
      <c r="B56" t="s">
        <v>74</v>
      </c>
      <c r="C56" t="s">
        <v>72</v>
      </c>
      <c r="D56">
        <v>11</v>
      </c>
      <c r="E56">
        <v>5</v>
      </c>
      <c r="F56">
        <f>E56</f>
        <v>5</v>
      </c>
      <c r="G56">
        <v>10</v>
      </c>
      <c r="H56">
        <f>G56</f>
        <v>10</v>
      </c>
      <c r="I56">
        <v>10</v>
      </c>
      <c r="J56">
        <f t="shared" ref="J56" si="98">I56</f>
        <v>10</v>
      </c>
      <c r="K56">
        <v>3</v>
      </c>
      <c r="L56" s="6">
        <f>K56</f>
        <v>3</v>
      </c>
      <c r="M56">
        <v>9</v>
      </c>
      <c r="N56">
        <f>M56</f>
        <v>9</v>
      </c>
      <c r="O56">
        <v>4</v>
      </c>
      <c r="P56">
        <f>O56</f>
        <v>4</v>
      </c>
      <c r="Q56" s="22">
        <f t="shared" si="69"/>
        <v>6.833333333333333</v>
      </c>
      <c r="R56" s="17">
        <f t="shared" si="70"/>
        <v>6.833333333333333</v>
      </c>
      <c r="S56">
        <f t="shared" si="59"/>
        <v>1</v>
      </c>
      <c r="T56" s="20">
        <v>13</v>
      </c>
      <c r="U56" s="20">
        <v>3</v>
      </c>
      <c r="V56" s="24">
        <f t="shared" si="0"/>
        <v>16</v>
      </c>
      <c r="W56">
        <f t="shared" si="18"/>
        <v>1</v>
      </c>
      <c r="X56">
        <v>3</v>
      </c>
      <c r="Y56">
        <f>X56</f>
        <v>3</v>
      </c>
      <c r="Z56">
        <v>10</v>
      </c>
      <c r="AA56">
        <f>Z56</f>
        <v>10</v>
      </c>
      <c r="AB56">
        <v>6</v>
      </c>
      <c r="AC56">
        <f>AB56</f>
        <v>6</v>
      </c>
      <c r="AD56">
        <v>6</v>
      </c>
      <c r="AE56">
        <f>AD56</f>
        <v>6</v>
      </c>
      <c r="AF56">
        <v>10</v>
      </c>
      <c r="AG56">
        <f>AF56</f>
        <v>10</v>
      </c>
      <c r="AH56">
        <f t="shared" si="4"/>
        <v>7</v>
      </c>
      <c r="AI56">
        <f t="shared" si="5"/>
        <v>7</v>
      </c>
      <c r="AJ56">
        <f t="shared" si="28"/>
        <v>1</v>
      </c>
      <c r="AK56" s="20">
        <v>9</v>
      </c>
      <c r="AL56" s="20">
        <v>15</v>
      </c>
      <c r="AM56" s="24">
        <f t="shared" si="37"/>
        <v>24</v>
      </c>
      <c r="AN56">
        <f t="shared" si="29"/>
        <v>1</v>
      </c>
      <c r="AO56" s="17">
        <f t="shared" si="71"/>
        <v>0.68333333333333335</v>
      </c>
      <c r="AP56" s="17">
        <f t="shared" si="72"/>
        <v>0.68333333333333335</v>
      </c>
      <c r="AQ56" s="17">
        <f t="shared" si="73"/>
        <v>1.6</v>
      </c>
      <c r="AR56" s="17">
        <f t="shared" si="74"/>
        <v>0.7</v>
      </c>
      <c r="AS56" s="17">
        <f t="shared" si="75"/>
        <v>0.7</v>
      </c>
      <c r="AT56" s="17">
        <f t="shared" si="76"/>
        <v>2.4</v>
      </c>
      <c r="AU56" s="22">
        <f t="shared" si="19"/>
        <v>6.7666666666666675</v>
      </c>
      <c r="AW56">
        <f t="shared" si="20"/>
        <v>1</v>
      </c>
      <c r="AX56">
        <f t="shared" si="21"/>
        <v>1</v>
      </c>
      <c r="AY56">
        <f t="shared" si="22"/>
        <v>1</v>
      </c>
      <c r="AZ56">
        <f t="shared" si="23"/>
        <v>1</v>
      </c>
      <c r="BA56" s="21">
        <f t="shared" si="24"/>
        <v>4</v>
      </c>
      <c r="BC56" s="22">
        <f t="shared" si="25"/>
        <v>6.7666666666666675</v>
      </c>
      <c r="BE56" s="31">
        <f t="shared" si="26"/>
        <v>7.1731448763250887</v>
      </c>
      <c r="BF56">
        <v>7</v>
      </c>
      <c r="BL56" s="6">
        <f t="shared" si="77"/>
        <v>1</v>
      </c>
    </row>
    <row r="57" spans="1:64" s="32" customFormat="1" x14ac:dyDescent="0.35">
      <c r="A57" s="32" t="s">
        <v>155</v>
      </c>
      <c r="B57" s="32" t="s">
        <v>14</v>
      </c>
      <c r="C57" s="32" t="s">
        <v>154</v>
      </c>
      <c r="D57" s="32">
        <v>11</v>
      </c>
      <c r="E57" s="32">
        <v>7</v>
      </c>
      <c r="G57" s="32">
        <v>10</v>
      </c>
      <c r="I57" s="32">
        <v>10</v>
      </c>
      <c r="K57" s="32">
        <v>3</v>
      </c>
      <c r="M57" s="32">
        <f>T57*10/15</f>
        <v>8</v>
      </c>
      <c r="O57" s="37">
        <f>U57*10/15</f>
        <v>7.333333333333333</v>
      </c>
      <c r="Q57" s="33">
        <f t="shared" si="69"/>
        <v>7.5555555555555562</v>
      </c>
      <c r="R57" s="34">
        <f t="shared" si="70"/>
        <v>0</v>
      </c>
      <c r="S57" s="32">
        <f t="shared" si="59"/>
        <v>1</v>
      </c>
      <c r="T57" s="32">
        <v>12</v>
      </c>
      <c r="U57" s="32">
        <v>11</v>
      </c>
      <c r="V57" s="24">
        <f t="shared" si="0"/>
        <v>23</v>
      </c>
      <c r="W57" s="32">
        <f t="shared" si="18"/>
        <v>1</v>
      </c>
      <c r="X57" s="32">
        <v>2</v>
      </c>
      <c r="Z57" s="32">
        <v>3</v>
      </c>
      <c r="AB57" s="37">
        <f>AK57*10/15</f>
        <v>4.666666666666667</v>
      </c>
      <c r="AD57" s="37">
        <f>AK57*10/15</f>
        <v>4.666666666666667</v>
      </c>
      <c r="AF57" s="37">
        <f>AL57*10/15</f>
        <v>2.6666666666666665</v>
      </c>
      <c r="AH57" s="38">
        <f t="shared" si="4"/>
        <v>3.4000000000000008</v>
      </c>
      <c r="AI57" s="32">
        <f t="shared" si="5"/>
        <v>0</v>
      </c>
      <c r="AJ57" s="32">
        <f t="shared" si="28"/>
        <v>0</v>
      </c>
      <c r="AK57" s="32">
        <v>7</v>
      </c>
      <c r="AL57" s="32">
        <v>4</v>
      </c>
      <c r="AM57" s="35">
        <f t="shared" si="37"/>
        <v>11</v>
      </c>
      <c r="AN57" s="32">
        <f t="shared" si="29"/>
        <v>1</v>
      </c>
      <c r="AO57" s="34">
        <f t="shared" si="71"/>
        <v>0.75555555555555565</v>
      </c>
      <c r="AP57" s="34">
        <f t="shared" si="72"/>
        <v>0</v>
      </c>
      <c r="AQ57" s="34">
        <f t="shared" si="73"/>
        <v>2.2999999999999998</v>
      </c>
      <c r="AR57" s="34">
        <f t="shared" si="74"/>
        <v>0.34000000000000008</v>
      </c>
      <c r="AS57" s="34">
        <f t="shared" si="75"/>
        <v>0</v>
      </c>
      <c r="AT57" s="34">
        <f t="shared" si="76"/>
        <v>1.1000000000000001</v>
      </c>
      <c r="AU57" s="33">
        <f t="shared" si="19"/>
        <v>4.4955555555555549</v>
      </c>
      <c r="AW57" s="32">
        <f t="shared" si="20"/>
        <v>1</v>
      </c>
      <c r="AX57" s="32">
        <f t="shared" si="21"/>
        <v>1</v>
      </c>
      <c r="AY57" s="32">
        <f t="shared" si="22"/>
        <v>0</v>
      </c>
      <c r="AZ57" s="32">
        <f t="shared" si="23"/>
        <v>1</v>
      </c>
      <c r="BA57" s="35">
        <f t="shared" si="24"/>
        <v>3</v>
      </c>
      <c r="BC57" s="33">
        <f t="shared" si="25"/>
        <v>0</v>
      </c>
      <c r="BE57" s="36">
        <f t="shared" si="26"/>
        <v>0</v>
      </c>
      <c r="BL57" s="32">
        <f t="shared" si="77"/>
        <v>0</v>
      </c>
    </row>
    <row r="58" spans="1:64" s="32" customFormat="1" x14ac:dyDescent="0.35">
      <c r="A58" s="32" t="s">
        <v>106</v>
      </c>
      <c r="B58" s="32" t="s">
        <v>9</v>
      </c>
      <c r="C58" s="32" t="s">
        <v>105</v>
      </c>
      <c r="D58" s="32">
        <v>9</v>
      </c>
      <c r="K58" s="32">
        <v>3</v>
      </c>
      <c r="L58" s="32">
        <f>K58</f>
        <v>3</v>
      </c>
      <c r="M58" s="32">
        <v>8</v>
      </c>
      <c r="N58" s="32">
        <f>M58</f>
        <v>8</v>
      </c>
      <c r="O58" s="37">
        <f>U58*10/15</f>
        <v>1.3333333333333333</v>
      </c>
      <c r="Q58" s="33">
        <f t="shared" si="69"/>
        <v>2.0555555555555558</v>
      </c>
      <c r="R58" s="34">
        <f t="shared" si="70"/>
        <v>1.8333333333333333</v>
      </c>
      <c r="S58" s="32">
        <f t="shared" si="59"/>
        <v>0</v>
      </c>
      <c r="T58" s="32">
        <v>9</v>
      </c>
      <c r="U58" s="32">
        <v>2</v>
      </c>
      <c r="V58" s="24">
        <f t="shared" si="0"/>
        <v>11</v>
      </c>
      <c r="W58" s="32">
        <f t="shared" si="18"/>
        <v>1</v>
      </c>
      <c r="AB58" s="32">
        <v>4</v>
      </c>
      <c r="AC58" s="32">
        <f>AB58</f>
        <v>4</v>
      </c>
      <c r="AD58" s="32">
        <v>4</v>
      </c>
      <c r="AE58" s="32">
        <f>AD58</f>
        <v>4</v>
      </c>
      <c r="AH58" s="32">
        <f t="shared" si="4"/>
        <v>1.6</v>
      </c>
      <c r="AI58" s="32">
        <f t="shared" si="5"/>
        <v>1.6</v>
      </c>
      <c r="AJ58" s="32">
        <f t="shared" si="28"/>
        <v>0</v>
      </c>
      <c r="AK58" s="32">
        <v>6</v>
      </c>
      <c r="AM58" s="35">
        <f t="shared" si="37"/>
        <v>6</v>
      </c>
      <c r="AN58" s="32">
        <f t="shared" si="29"/>
        <v>0</v>
      </c>
      <c r="AO58" s="34">
        <f t="shared" si="71"/>
        <v>0.20555555555555557</v>
      </c>
      <c r="AP58" s="34">
        <f t="shared" si="72"/>
        <v>0.18333333333333332</v>
      </c>
      <c r="AQ58" s="34">
        <f t="shared" si="73"/>
        <v>1.1000000000000001</v>
      </c>
      <c r="AR58" s="34">
        <f t="shared" si="74"/>
        <v>0.16</v>
      </c>
      <c r="AS58" s="34">
        <f t="shared" si="75"/>
        <v>0.16</v>
      </c>
      <c r="AT58" s="34">
        <f t="shared" si="76"/>
        <v>0.6</v>
      </c>
      <c r="AU58" s="33">
        <f t="shared" si="19"/>
        <v>2.4088888888888889</v>
      </c>
      <c r="AW58" s="32">
        <f t="shared" si="20"/>
        <v>0</v>
      </c>
      <c r="AX58" s="32">
        <f t="shared" si="21"/>
        <v>1</v>
      </c>
      <c r="AY58" s="32">
        <f t="shared" si="22"/>
        <v>0</v>
      </c>
      <c r="AZ58" s="32">
        <f t="shared" si="23"/>
        <v>0</v>
      </c>
      <c r="BA58" s="35">
        <f t="shared" si="24"/>
        <v>1</v>
      </c>
      <c r="BC58" s="33">
        <f t="shared" si="25"/>
        <v>0</v>
      </c>
      <c r="BE58" s="36">
        <f t="shared" si="26"/>
        <v>0</v>
      </c>
      <c r="BL58" s="32">
        <f t="shared" si="77"/>
        <v>0</v>
      </c>
    </row>
    <row r="59" spans="1:64" x14ac:dyDescent="0.35">
      <c r="A59" t="s">
        <v>247</v>
      </c>
      <c r="B59" t="s">
        <v>248</v>
      </c>
      <c r="C59" t="s">
        <v>246</v>
      </c>
      <c r="D59">
        <v>9</v>
      </c>
      <c r="Q59" s="22">
        <f t="shared" si="69"/>
        <v>0</v>
      </c>
      <c r="R59" s="17">
        <f t="shared" si="70"/>
        <v>0</v>
      </c>
      <c r="S59">
        <f t="shared" si="59"/>
        <v>0</v>
      </c>
      <c r="V59" s="24">
        <f t="shared" si="0"/>
        <v>0</v>
      </c>
      <c r="W59">
        <f t="shared" si="18"/>
        <v>0</v>
      </c>
      <c r="AH59">
        <f t="shared" si="4"/>
        <v>0</v>
      </c>
      <c r="AI59">
        <f t="shared" si="5"/>
        <v>0</v>
      </c>
      <c r="AJ59">
        <f t="shared" si="28"/>
        <v>0</v>
      </c>
      <c r="AM59" s="24"/>
      <c r="AN59">
        <f t="shared" si="29"/>
        <v>0</v>
      </c>
      <c r="AO59" s="17">
        <f t="shared" si="71"/>
        <v>0</v>
      </c>
      <c r="AP59" s="17">
        <f t="shared" si="72"/>
        <v>0</v>
      </c>
      <c r="AQ59" s="17">
        <f t="shared" si="73"/>
        <v>0</v>
      </c>
      <c r="AR59" s="17">
        <f t="shared" si="74"/>
        <v>0</v>
      </c>
      <c r="AS59" s="17">
        <f t="shared" si="75"/>
        <v>0</v>
      </c>
      <c r="AT59" s="17">
        <f t="shared" si="76"/>
        <v>0</v>
      </c>
      <c r="AU59" s="22">
        <f t="shared" si="19"/>
        <v>0</v>
      </c>
      <c r="AW59">
        <f t="shared" si="20"/>
        <v>0</v>
      </c>
      <c r="AX59">
        <f t="shared" si="21"/>
        <v>0</v>
      </c>
      <c r="AY59">
        <f t="shared" si="22"/>
        <v>0</v>
      </c>
      <c r="AZ59">
        <f t="shared" si="23"/>
        <v>0</v>
      </c>
      <c r="BA59" s="21">
        <f t="shared" si="24"/>
        <v>0</v>
      </c>
      <c r="BC59" s="22">
        <f t="shared" si="25"/>
        <v>0</v>
      </c>
      <c r="BE59" s="31">
        <f t="shared" si="26"/>
        <v>0</v>
      </c>
      <c r="BL59" s="6">
        <f t="shared" si="77"/>
        <v>0</v>
      </c>
    </row>
    <row r="60" spans="1:64" x14ac:dyDescent="0.35">
      <c r="A60" t="s">
        <v>168</v>
      </c>
      <c r="B60" t="s">
        <v>169</v>
      </c>
      <c r="C60" t="s">
        <v>167</v>
      </c>
      <c r="D60">
        <v>9</v>
      </c>
      <c r="Q60" s="22">
        <f t="shared" si="69"/>
        <v>0</v>
      </c>
      <c r="R60" s="17">
        <f t="shared" si="70"/>
        <v>0</v>
      </c>
      <c r="S60">
        <f t="shared" si="59"/>
        <v>0</v>
      </c>
      <c r="V60" s="24">
        <f t="shared" si="0"/>
        <v>0</v>
      </c>
      <c r="W60">
        <f t="shared" si="18"/>
        <v>0</v>
      </c>
      <c r="AH60">
        <f t="shared" si="4"/>
        <v>0</v>
      </c>
      <c r="AI60">
        <f t="shared" si="5"/>
        <v>0</v>
      </c>
      <c r="AJ60">
        <f t="shared" si="28"/>
        <v>0</v>
      </c>
      <c r="AM60" s="24"/>
      <c r="AN60">
        <f t="shared" si="29"/>
        <v>0</v>
      </c>
      <c r="AO60" s="17">
        <f t="shared" si="71"/>
        <v>0</v>
      </c>
      <c r="AP60" s="17">
        <f t="shared" si="72"/>
        <v>0</v>
      </c>
      <c r="AQ60" s="17">
        <f t="shared" si="73"/>
        <v>0</v>
      </c>
      <c r="AR60" s="17">
        <f t="shared" si="74"/>
        <v>0</v>
      </c>
      <c r="AS60" s="17">
        <f t="shared" si="75"/>
        <v>0</v>
      </c>
      <c r="AT60" s="17">
        <f t="shared" si="76"/>
        <v>0</v>
      </c>
      <c r="AU60" s="22">
        <f t="shared" si="19"/>
        <v>0</v>
      </c>
      <c r="AW60">
        <f t="shared" si="20"/>
        <v>0</v>
      </c>
      <c r="AX60">
        <f t="shared" si="21"/>
        <v>0</v>
      </c>
      <c r="AY60">
        <f t="shared" si="22"/>
        <v>0</v>
      </c>
      <c r="AZ60">
        <f t="shared" si="23"/>
        <v>0</v>
      </c>
      <c r="BA60" s="21">
        <f t="shared" si="24"/>
        <v>0</v>
      </c>
      <c r="BC60" s="22">
        <f t="shared" si="25"/>
        <v>0</v>
      </c>
      <c r="BE60" s="31">
        <f t="shared" si="26"/>
        <v>0</v>
      </c>
      <c r="BL60" s="6">
        <f t="shared" si="77"/>
        <v>0</v>
      </c>
    </row>
    <row r="61" spans="1:64" x14ac:dyDescent="0.35">
      <c r="A61" t="s">
        <v>219</v>
      </c>
      <c r="B61" t="s">
        <v>220</v>
      </c>
      <c r="C61" t="s">
        <v>218</v>
      </c>
      <c r="D61">
        <v>7</v>
      </c>
      <c r="E61">
        <v>5</v>
      </c>
      <c r="F61">
        <f>E61</f>
        <v>5</v>
      </c>
      <c r="G61">
        <v>8</v>
      </c>
      <c r="H61">
        <f>G61</f>
        <v>8</v>
      </c>
      <c r="I61">
        <v>10</v>
      </c>
      <c r="J61">
        <f t="shared" ref="J61" si="99">I61</f>
        <v>10</v>
      </c>
      <c r="K61">
        <v>3</v>
      </c>
      <c r="L61" s="6">
        <f>K61</f>
        <v>3</v>
      </c>
      <c r="M61">
        <v>4</v>
      </c>
      <c r="N61">
        <f>M61</f>
        <v>4</v>
      </c>
      <c r="Q61" s="22">
        <f t="shared" si="69"/>
        <v>5</v>
      </c>
      <c r="R61" s="17">
        <f t="shared" si="70"/>
        <v>5</v>
      </c>
      <c r="S61">
        <f t="shared" si="59"/>
        <v>1</v>
      </c>
      <c r="T61" s="20">
        <v>9</v>
      </c>
      <c r="U61" s="20">
        <v>2</v>
      </c>
      <c r="V61" s="24">
        <f t="shared" si="0"/>
        <v>11</v>
      </c>
      <c r="W61">
        <f t="shared" si="18"/>
        <v>1</v>
      </c>
      <c r="X61">
        <v>8</v>
      </c>
      <c r="Y61">
        <f>X61</f>
        <v>8</v>
      </c>
      <c r="Z61">
        <v>10</v>
      </c>
      <c r="AA61">
        <f>Z61</f>
        <v>10</v>
      </c>
      <c r="AB61">
        <v>9</v>
      </c>
      <c r="AC61">
        <f>AB61</f>
        <v>9</v>
      </c>
      <c r="AD61">
        <v>7</v>
      </c>
      <c r="AE61">
        <f>AD61</f>
        <v>7</v>
      </c>
      <c r="AF61">
        <v>9</v>
      </c>
      <c r="AG61">
        <f>AF61</f>
        <v>9</v>
      </c>
      <c r="AH61">
        <f t="shared" si="4"/>
        <v>8.6</v>
      </c>
      <c r="AI61">
        <f t="shared" si="5"/>
        <v>8.6</v>
      </c>
      <c r="AJ61">
        <f t="shared" si="28"/>
        <v>1</v>
      </c>
      <c r="AK61" s="20">
        <v>10</v>
      </c>
      <c r="AL61" s="20">
        <v>13</v>
      </c>
      <c r="AM61" s="24">
        <f t="shared" si="37"/>
        <v>23</v>
      </c>
      <c r="AN61">
        <f t="shared" si="29"/>
        <v>1</v>
      </c>
      <c r="AO61" s="17">
        <f t="shared" si="71"/>
        <v>0.5</v>
      </c>
      <c r="AP61" s="17">
        <f t="shared" si="72"/>
        <v>0.5</v>
      </c>
      <c r="AQ61" s="17">
        <f t="shared" si="73"/>
        <v>1.1000000000000001</v>
      </c>
      <c r="AR61" s="17">
        <f t="shared" si="74"/>
        <v>0.86</v>
      </c>
      <c r="AS61" s="17">
        <f t="shared" si="75"/>
        <v>0.86</v>
      </c>
      <c r="AT61" s="17">
        <f t="shared" si="76"/>
        <v>2.2999999999999998</v>
      </c>
      <c r="AU61" s="22">
        <f t="shared" si="19"/>
        <v>6.1199999999999992</v>
      </c>
      <c r="AW61">
        <f t="shared" si="20"/>
        <v>1</v>
      </c>
      <c r="AX61">
        <f t="shared" si="21"/>
        <v>1</v>
      </c>
      <c r="AY61">
        <f t="shared" si="22"/>
        <v>1</v>
      </c>
      <c r="AZ61">
        <f t="shared" si="23"/>
        <v>1</v>
      </c>
      <c r="BA61" s="21">
        <f t="shared" si="24"/>
        <v>4</v>
      </c>
      <c r="BC61" s="22">
        <f t="shared" si="25"/>
        <v>6.1199999999999992</v>
      </c>
      <c r="BE61" s="31">
        <f t="shared" si="26"/>
        <v>6.4876325088339213</v>
      </c>
      <c r="BF61">
        <v>6.5</v>
      </c>
      <c r="BL61" s="6">
        <f t="shared" si="77"/>
        <v>1</v>
      </c>
    </row>
    <row r="62" spans="1:64" x14ac:dyDescent="0.35">
      <c r="A62" t="s">
        <v>83</v>
      </c>
      <c r="B62" t="s">
        <v>84</v>
      </c>
      <c r="C62" t="s">
        <v>82</v>
      </c>
      <c r="D62">
        <v>13</v>
      </c>
      <c r="Q62" s="22">
        <f t="shared" si="69"/>
        <v>0</v>
      </c>
      <c r="R62" s="17">
        <f t="shared" si="70"/>
        <v>0</v>
      </c>
      <c r="S62">
        <f t="shared" si="59"/>
        <v>0</v>
      </c>
      <c r="V62" s="24">
        <f t="shared" si="0"/>
        <v>0</v>
      </c>
      <c r="W62">
        <f t="shared" si="18"/>
        <v>0</v>
      </c>
      <c r="AB62">
        <v>1</v>
      </c>
      <c r="AD62">
        <v>1</v>
      </c>
      <c r="AH62">
        <f t="shared" si="4"/>
        <v>0.4</v>
      </c>
      <c r="AI62">
        <f t="shared" si="5"/>
        <v>0</v>
      </c>
      <c r="AJ62">
        <f t="shared" si="28"/>
        <v>0</v>
      </c>
      <c r="AK62" s="20">
        <v>1</v>
      </c>
      <c r="AM62" s="24">
        <f t="shared" si="37"/>
        <v>1</v>
      </c>
      <c r="AN62">
        <f t="shared" si="29"/>
        <v>0</v>
      </c>
      <c r="AO62" s="17">
        <f t="shared" si="71"/>
        <v>0</v>
      </c>
      <c r="AP62" s="17">
        <f t="shared" si="72"/>
        <v>0</v>
      </c>
      <c r="AQ62" s="17">
        <f t="shared" si="73"/>
        <v>0</v>
      </c>
      <c r="AR62" s="17">
        <f t="shared" si="74"/>
        <v>0.04</v>
      </c>
      <c r="AS62" s="17">
        <f t="shared" si="75"/>
        <v>0</v>
      </c>
      <c r="AT62" s="17">
        <f t="shared" si="76"/>
        <v>0.1</v>
      </c>
      <c r="AU62" s="22">
        <f t="shared" si="19"/>
        <v>0.14000000000000001</v>
      </c>
      <c r="AW62">
        <f t="shared" si="20"/>
        <v>0</v>
      </c>
      <c r="AX62">
        <f t="shared" si="21"/>
        <v>0</v>
      </c>
      <c r="AY62">
        <f t="shared" si="22"/>
        <v>0</v>
      </c>
      <c r="AZ62">
        <f t="shared" si="23"/>
        <v>0</v>
      </c>
      <c r="BA62" s="21">
        <f t="shared" si="24"/>
        <v>0</v>
      </c>
      <c r="BC62" s="22">
        <f t="shared" si="25"/>
        <v>0</v>
      </c>
      <c r="BE62" s="31">
        <f t="shared" si="26"/>
        <v>0</v>
      </c>
      <c r="BL62" s="6">
        <f t="shared" si="77"/>
        <v>0</v>
      </c>
    </row>
    <row r="63" spans="1:64" x14ac:dyDescent="0.35">
      <c r="A63" t="s">
        <v>320</v>
      </c>
      <c r="B63" t="s">
        <v>153</v>
      </c>
      <c r="C63" t="s">
        <v>319</v>
      </c>
      <c r="D63">
        <v>7</v>
      </c>
      <c r="E63">
        <v>5</v>
      </c>
      <c r="F63">
        <f t="shared" ref="F63:F68" si="100">E63</f>
        <v>5</v>
      </c>
      <c r="G63">
        <v>10</v>
      </c>
      <c r="H63">
        <f t="shared" ref="H63:H68" si="101">G63</f>
        <v>10</v>
      </c>
      <c r="I63">
        <v>9</v>
      </c>
      <c r="J63">
        <f t="shared" ref="J63" si="102">I63</f>
        <v>9</v>
      </c>
      <c r="K63">
        <v>3</v>
      </c>
      <c r="L63" s="6">
        <f>K63</f>
        <v>3</v>
      </c>
      <c r="M63">
        <v>9</v>
      </c>
      <c r="N63">
        <f>M63</f>
        <v>9</v>
      </c>
      <c r="O63">
        <v>10</v>
      </c>
      <c r="P63">
        <f t="shared" ref="P63:P66" si="103">O63</f>
        <v>10</v>
      </c>
      <c r="Q63" s="22">
        <f t="shared" si="69"/>
        <v>7.666666666666667</v>
      </c>
      <c r="R63" s="17">
        <f t="shared" si="70"/>
        <v>7.666666666666667</v>
      </c>
      <c r="S63">
        <f t="shared" si="59"/>
        <v>1</v>
      </c>
      <c r="T63" s="20">
        <v>13</v>
      </c>
      <c r="U63" s="20">
        <v>2</v>
      </c>
      <c r="V63" s="24">
        <f t="shared" si="0"/>
        <v>15</v>
      </c>
      <c r="W63">
        <f t="shared" si="18"/>
        <v>1</v>
      </c>
      <c r="X63">
        <v>8</v>
      </c>
      <c r="Y63">
        <f t="shared" ref="Y63:Y67" si="104">X63</f>
        <v>8</v>
      </c>
      <c r="Z63">
        <v>9</v>
      </c>
      <c r="AA63">
        <f t="shared" ref="AA63:AA70" si="105">Z63</f>
        <v>9</v>
      </c>
      <c r="AB63">
        <v>10</v>
      </c>
      <c r="AC63">
        <f t="shared" ref="AC63:AC70" si="106">AB63</f>
        <v>10</v>
      </c>
      <c r="AD63">
        <v>7</v>
      </c>
      <c r="AE63">
        <f t="shared" ref="AE63:AE70" si="107">AD63</f>
        <v>7</v>
      </c>
      <c r="AF63">
        <v>9</v>
      </c>
      <c r="AG63">
        <f t="shared" ref="AG63:AG70" si="108">AF63</f>
        <v>9</v>
      </c>
      <c r="AH63">
        <f t="shared" si="4"/>
        <v>8.6</v>
      </c>
      <c r="AI63">
        <f t="shared" si="5"/>
        <v>8.6</v>
      </c>
      <c r="AJ63">
        <f t="shared" si="28"/>
        <v>1</v>
      </c>
      <c r="AK63" s="20">
        <v>10</v>
      </c>
      <c r="AL63" s="20">
        <v>13</v>
      </c>
      <c r="AM63" s="24">
        <f t="shared" si="37"/>
        <v>23</v>
      </c>
      <c r="AN63">
        <f t="shared" si="29"/>
        <v>1</v>
      </c>
      <c r="AO63" s="17">
        <f t="shared" si="71"/>
        <v>0.76666666666666672</v>
      </c>
      <c r="AP63" s="17">
        <f t="shared" si="72"/>
        <v>0.76666666666666672</v>
      </c>
      <c r="AQ63" s="17">
        <f t="shared" si="73"/>
        <v>1.5</v>
      </c>
      <c r="AR63" s="17">
        <f t="shared" si="74"/>
        <v>0.86</v>
      </c>
      <c r="AS63" s="17">
        <f t="shared" si="75"/>
        <v>0.86</v>
      </c>
      <c r="AT63" s="17">
        <f t="shared" si="76"/>
        <v>2.2999999999999998</v>
      </c>
      <c r="AU63" s="22">
        <f t="shared" si="19"/>
        <v>7.0533333333333328</v>
      </c>
      <c r="AW63">
        <f t="shared" si="20"/>
        <v>1</v>
      </c>
      <c r="AX63">
        <f t="shared" si="21"/>
        <v>1</v>
      </c>
      <c r="AY63">
        <f t="shared" si="22"/>
        <v>1</v>
      </c>
      <c r="AZ63">
        <f t="shared" si="23"/>
        <v>1</v>
      </c>
      <c r="BA63" s="21">
        <f t="shared" si="24"/>
        <v>4</v>
      </c>
      <c r="BC63" s="22">
        <f t="shared" si="25"/>
        <v>7.0533333333333328</v>
      </c>
      <c r="BE63" s="31">
        <f t="shared" si="26"/>
        <v>7.4770318021201412</v>
      </c>
      <c r="BF63">
        <v>7.5</v>
      </c>
      <c r="BL63" s="6">
        <f t="shared" si="77"/>
        <v>1</v>
      </c>
    </row>
    <row r="64" spans="1:64" x14ac:dyDescent="0.35">
      <c r="A64" t="s">
        <v>257</v>
      </c>
      <c r="B64" t="s">
        <v>100</v>
      </c>
      <c r="C64" t="s">
        <v>256</v>
      </c>
      <c r="D64">
        <v>7</v>
      </c>
      <c r="E64">
        <v>5</v>
      </c>
      <c r="F64">
        <f t="shared" si="100"/>
        <v>5</v>
      </c>
      <c r="G64">
        <v>10</v>
      </c>
      <c r="H64">
        <f t="shared" si="101"/>
        <v>10</v>
      </c>
      <c r="I64">
        <v>10</v>
      </c>
      <c r="J64">
        <f>I64</f>
        <v>10</v>
      </c>
      <c r="K64">
        <v>9</v>
      </c>
      <c r="L64" s="6">
        <f>K64</f>
        <v>9</v>
      </c>
      <c r="M64">
        <v>10</v>
      </c>
      <c r="N64">
        <f>M64</f>
        <v>10</v>
      </c>
      <c r="O64">
        <v>9</v>
      </c>
      <c r="P64">
        <f t="shared" si="103"/>
        <v>9</v>
      </c>
      <c r="Q64" s="22">
        <f t="shared" si="69"/>
        <v>8.8333333333333339</v>
      </c>
      <c r="R64" s="17">
        <f t="shared" si="70"/>
        <v>8.8333333333333339</v>
      </c>
      <c r="S64">
        <f t="shared" si="59"/>
        <v>1</v>
      </c>
      <c r="T64" s="20">
        <v>11</v>
      </c>
      <c r="U64" s="20">
        <v>5</v>
      </c>
      <c r="V64" s="24">
        <f t="shared" si="0"/>
        <v>16</v>
      </c>
      <c r="W64">
        <f t="shared" si="18"/>
        <v>1</v>
      </c>
      <c r="X64">
        <v>9</v>
      </c>
      <c r="Y64">
        <f t="shared" si="104"/>
        <v>9</v>
      </c>
      <c r="Z64">
        <v>10</v>
      </c>
      <c r="AA64">
        <f t="shared" si="105"/>
        <v>10</v>
      </c>
      <c r="AB64">
        <v>10</v>
      </c>
      <c r="AC64">
        <f t="shared" si="106"/>
        <v>10</v>
      </c>
      <c r="AD64">
        <v>7</v>
      </c>
      <c r="AE64">
        <f t="shared" si="107"/>
        <v>7</v>
      </c>
      <c r="AF64">
        <v>9</v>
      </c>
      <c r="AG64">
        <f t="shared" si="108"/>
        <v>9</v>
      </c>
      <c r="AH64">
        <f t="shared" si="4"/>
        <v>9</v>
      </c>
      <c r="AI64">
        <f t="shared" si="5"/>
        <v>9</v>
      </c>
      <c r="AJ64">
        <f t="shared" si="28"/>
        <v>1</v>
      </c>
      <c r="AK64" s="20">
        <v>10</v>
      </c>
      <c r="AL64" s="20">
        <v>14</v>
      </c>
      <c r="AM64" s="24">
        <f t="shared" si="37"/>
        <v>24</v>
      </c>
      <c r="AN64">
        <f t="shared" si="29"/>
        <v>1</v>
      </c>
      <c r="AO64" s="17">
        <f t="shared" si="71"/>
        <v>0.88333333333333341</v>
      </c>
      <c r="AP64" s="17">
        <f t="shared" si="72"/>
        <v>0.88333333333333341</v>
      </c>
      <c r="AQ64" s="17">
        <f t="shared" si="73"/>
        <v>1.6</v>
      </c>
      <c r="AR64" s="17">
        <f t="shared" si="74"/>
        <v>0.9</v>
      </c>
      <c r="AS64" s="17">
        <f t="shared" si="75"/>
        <v>0.9</v>
      </c>
      <c r="AT64" s="17">
        <f t="shared" si="76"/>
        <v>2.4</v>
      </c>
      <c r="AU64" s="22">
        <f t="shared" si="19"/>
        <v>7.5666666666666682</v>
      </c>
      <c r="AW64">
        <f t="shared" si="20"/>
        <v>1</v>
      </c>
      <c r="AX64">
        <f t="shared" si="21"/>
        <v>1</v>
      </c>
      <c r="AY64">
        <f t="shared" si="22"/>
        <v>1</v>
      </c>
      <c r="AZ64">
        <f t="shared" si="23"/>
        <v>1</v>
      </c>
      <c r="BA64" s="21">
        <f t="shared" si="24"/>
        <v>4</v>
      </c>
      <c r="BC64" s="22">
        <f t="shared" si="25"/>
        <v>7.5666666666666682</v>
      </c>
      <c r="BE64" s="31">
        <f t="shared" si="26"/>
        <v>8.0212014134275638</v>
      </c>
      <c r="BF64">
        <v>8</v>
      </c>
      <c r="BL64" s="6">
        <f t="shared" si="77"/>
        <v>1</v>
      </c>
    </row>
    <row r="65" spans="1:64" x14ac:dyDescent="0.35">
      <c r="A65" t="s">
        <v>259</v>
      </c>
      <c r="B65" t="s">
        <v>45</v>
      </c>
      <c r="C65" t="s">
        <v>258</v>
      </c>
      <c r="D65">
        <v>7</v>
      </c>
      <c r="E65">
        <v>5</v>
      </c>
      <c r="F65">
        <f t="shared" si="100"/>
        <v>5</v>
      </c>
      <c r="G65">
        <v>10</v>
      </c>
      <c r="H65">
        <f t="shared" si="101"/>
        <v>10</v>
      </c>
      <c r="I65">
        <v>10</v>
      </c>
      <c r="J65">
        <f t="shared" ref="J65:J67" si="109">I65</f>
        <v>10</v>
      </c>
      <c r="K65">
        <v>1</v>
      </c>
      <c r="M65">
        <v>9</v>
      </c>
      <c r="N65">
        <f t="shared" ref="N65:N66" si="110">M65</f>
        <v>9</v>
      </c>
      <c r="O65">
        <v>9</v>
      </c>
      <c r="P65">
        <f t="shared" si="103"/>
        <v>9</v>
      </c>
      <c r="Q65" s="22">
        <f t="shared" si="69"/>
        <v>7.333333333333333</v>
      </c>
      <c r="R65" s="17">
        <f t="shared" si="70"/>
        <v>7.166666666666667</v>
      </c>
      <c r="S65">
        <f t="shared" si="59"/>
        <v>1</v>
      </c>
      <c r="T65" s="20">
        <v>13</v>
      </c>
      <c r="U65" s="20">
        <v>4</v>
      </c>
      <c r="V65" s="24">
        <f t="shared" si="0"/>
        <v>17</v>
      </c>
      <c r="W65">
        <f t="shared" si="18"/>
        <v>1</v>
      </c>
      <c r="X65">
        <v>7</v>
      </c>
      <c r="Y65">
        <f t="shared" si="104"/>
        <v>7</v>
      </c>
      <c r="Z65">
        <v>10</v>
      </c>
      <c r="AA65">
        <f t="shared" si="105"/>
        <v>10</v>
      </c>
      <c r="AB65">
        <v>9</v>
      </c>
      <c r="AC65">
        <f t="shared" si="106"/>
        <v>9</v>
      </c>
      <c r="AD65">
        <v>7</v>
      </c>
      <c r="AE65">
        <f t="shared" si="107"/>
        <v>7</v>
      </c>
      <c r="AF65">
        <v>10</v>
      </c>
      <c r="AG65">
        <f t="shared" si="108"/>
        <v>10</v>
      </c>
      <c r="AH65">
        <f t="shared" si="4"/>
        <v>8.6</v>
      </c>
      <c r="AI65">
        <f t="shared" si="5"/>
        <v>8.6</v>
      </c>
      <c r="AJ65">
        <f t="shared" si="28"/>
        <v>1</v>
      </c>
      <c r="AK65" s="20">
        <v>11</v>
      </c>
      <c r="AL65" s="20">
        <v>15</v>
      </c>
      <c r="AM65" s="24">
        <f t="shared" si="37"/>
        <v>26</v>
      </c>
      <c r="AN65">
        <f t="shared" si="29"/>
        <v>1</v>
      </c>
      <c r="AO65" s="17">
        <f t="shared" si="71"/>
        <v>0.73333333333333328</v>
      </c>
      <c r="AP65" s="17">
        <f t="shared" si="72"/>
        <v>0.71666666666666667</v>
      </c>
      <c r="AQ65" s="17">
        <f t="shared" si="73"/>
        <v>1.7</v>
      </c>
      <c r="AR65" s="17">
        <f t="shared" si="74"/>
        <v>0.86</v>
      </c>
      <c r="AS65" s="17">
        <f t="shared" si="75"/>
        <v>0.86</v>
      </c>
      <c r="AT65" s="17">
        <f t="shared" si="76"/>
        <v>2.6</v>
      </c>
      <c r="AU65" s="22">
        <f t="shared" si="19"/>
        <v>7.4700000000000006</v>
      </c>
      <c r="AW65">
        <f t="shared" si="20"/>
        <v>1</v>
      </c>
      <c r="AX65">
        <f t="shared" si="21"/>
        <v>1</v>
      </c>
      <c r="AY65">
        <f t="shared" si="22"/>
        <v>1</v>
      </c>
      <c r="AZ65">
        <f t="shared" si="23"/>
        <v>1</v>
      </c>
      <c r="BA65" s="21">
        <f t="shared" si="24"/>
        <v>4</v>
      </c>
      <c r="BC65" s="22">
        <f t="shared" si="25"/>
        <v>7.4700000000000006</v>
      </c>
      <c r="BE65" s="31">
        <f t="shared" si="26"/>
        <v>7.9187279151943466</v>
      </c>
      <c r="BF65">
        <v>8</v>
      </c>
      <c r="BL65" s="6">
        <f t="shared" si="77"/>
        <v>1</v>
      </c>
    </row>
    <row r="66" spans="1:64" x14ac:dyDescent="0.35">
      <c r="A66" t="s">
        <v>56</v>
      </c>
      <c r="B66" t="s">
        <v>57</v>
      </c>
      <c r="C66" t="s">
        <v>55</v>
      </c>
      <c r="D66">
        <v>11</v>
      </c>
      <c r="E66">
        <v>7</v>
      </c>
      <c r="F66">
        <f t="shared" si="100"/>
        <v>7</v>
      </c>
      <c r="G66">
        <v>10</v>
      </c>
      <c r="H66">
        <f t="shared" si="101"/>
        <v>10</v>
      </c>
      <c r="I66">
        <v>10</v>
      </c>
      <c r="J66">
        <f t="shared" si="109"/>
        <v>10</v>
      </c>
      <c r="K66">
        <v>9</v>
      </c>
      <c r="L66" s="6">
        <f>K66</f>
        <v>9</v>
      </c>
      <c r="M66">
        <v>10</v>
      </c>
      <c r="N66">
        <f t="shared" si="110"/>
        <v>10</v>
      </c>
      <c r="O66">
        <v>10</v>
      </c>
      <c r="P66">
        <f t="shared" si="103"/>
        <v>10</v>
      </c>
      <c r="Q66" s="22">
        <f t="shared" si="69"/>
        <v>9.3333333333333339</v>
      </c>
      <c r="R66" s="17">
        <f t="shared" si="70"/>
        <v>9.3333333333333339</v>
      </c>
      <c r="S66">
        <f t="shared" si="59"/>
        <v>1</v>
      </c>
      <c r="T66" s="20">
        <v>14</v>
      </c>
      <c r="U66" s="20">
        <v>13</v>
      </c>
      <c r="V66" s="24">
        <f t="shared" si="0"/>
        <v>27</v>
      </c>
      <c r="W66">
        <f t="shared" si="18"/>
        <v>1</v>
      </c>
      <c r="X66">
        <v>10</v>
      </c>
      <c r="Y66">
        <f t="shared" si="104"/>
        <v>10</v>
      </c>
      <c r="Z66">
        <v>10</v>
      </c>
      <c r="AA66">
        <f t="shared" si="105"/>
        <v>10</v>
      </c>
      <c r="AB66">
        <v>10</v>
      </c>
      <c r="AC66">
        <f t="shared" si="106"/>
        <v>10</v>
      </c>
      <c r="AD66">
        <v>10</v>
      </c>
      <c r="AE66">
        <f t="shared" si="107"/>
        <v>10</v>
      </c>
      <c r="AF66">
        <v>9</v>
      </c>
      <c r="AG66">
        <f t="shared" si="108"/>
        <v>9</v>
      </c>
      <c r="AH66">
        <f t="shared" si="4"/>
        <v>9.8000000000000007</v>
      </c>
      <c r="AI66">
        <f t="shared" si="5"/>
        <v>9.8000000000000007</v>
      </c>
      <c r="AJ66">
        <f t="shared" si="28"/>
        <v>1</v>
      </c>
      <c r="AK66" s="20">
        <v>15</v>
      </c>
      <c r="AL66" s="20">
        <v>14</v>
      </c>
      <c r="AM66" s="24">
        <f t="shared" si="37"/>
        <v>29</v>
      </c>
      <c r="AN66">
        <f t="shared" si="29"/>
        <v>1</v>
      </c>
      <c r="AO66" s="17">
        <f t="shared" si="71"/>
        <v>0.93333333333333335</v>
      </c>
      <c r="AP66" s="17">
        <f t="shared" si="72"/>
        <v>0.93333333333333335</v>
      </c>
      <c r="AQ66" s="17">
        <f t="shared" si="73"/>
        <v>2.7</v>
      </c>
      <c r="AR66" s="17">
        <f t="shared" si="74"/>
        <v>0.98000000000000009</v>
      </c>
      <c r="AS66" s="17">
        <f t="shared" si="75"/>
        <v>0.98000000000000009</v>
      </c>
      <c r="AT66" s="17">
        <f t="shared" si="76"/>
        <v>2.9</v>
      </c>
      <c r="AU66" s="22">
        <f t="shared" si="19"/>
        <v>9.4266666666666676</v>
      </c>
      <c r="AW66">
        <f t="shared" si="20"/>
        <v>1</v>
      </c>
      <c r="AX66">
        <f t="shared" si="21"/>
        <v>1</v>
      </c>
      <c r="AY66">
        <f t="shared" si="22"/>
        <v>1</v>
      </c>
      <c r="AZ66">
        <f t="shared" si="23"/>
        <v>1</v>
      </c>
      <c r="BA66" s="21">
        <f t="shared" si="24"/>
        <v>4</v>
      </c>
      <c r="BC66" s="22">
        <f t="shared" si="25"/>
        <v>9.4266666666666676</v>
      </c>
      <c r="BE66" s="31">
        <f t="shared" si="26"/>
        <v>9.9929328621908144</v>
      </c>
      <c r="BF66">
        <v>10</v>
      </c>
      <c r="BL66" s="6">
        <f t="shared" si="77"/>
        <v>1</v>
      </c>
    </row>
    <row r="67" spans="1:64" x14ac:dyDescent="0.35">
      <c r="A67" t="s">
        <v>387</v>
      </c>
      <c r="B67" t="s">
        <v>388</v>
      </c>
      <c r="C67">
        <v>151301</v>
      </c>
      <c r="E67">
        <v>5</v>
      </c>
      <c r="F67">
        <f t="shared" si="100"/>
        <v>5</v>
      </c>
      <c r="G67">
        <v>4</v>
      </c>
      <c r="H67">
        <f t="shared" si="101"/>
        <v>4</v>
      </c>
      <c r="I67">
        <v>5</v>
      </c>
      <c r="J67">
        <f t="shared" si="109"/>
        <v>5</v>
      </c>
      <c r="Q67" s="22">
        <f t="shared" si="69"/>
        <v>2.3333333333333335</v>
      </c>
      <c r="R67" s="17">
        <f t="shared" si="70"/>
        <v>2.3333333333333335</v>
      </c>
      <c r="S67">
        <f t="shared" si="59"/>
        <v>0</v>
      </c>
      <c r="T67" s="20">
        <v>9</v>
      </c>
      <c r="U67" s="20">
        <v>9</v>
      </c>
      <c r="V67" s="24">
        <f t="shared" si="0"/>
        <v>18</v>
      </c>
      <c r="W67">
        <f t="shared" si="18"/>
        <v>1</v>
      </c>
      <c r="X67">
        <v>9</v>
      </c>
      <c r="Y67">
        <f t="shared" si="104"/>
        <v>9</v>
      </c>
      <c r="Z67">
        <v>10</v>
      </c>
      <c r="AA67">
        <f t="shared" si="105"/>
        <v>10</v>
      </c>
      <c r="AB67">
        <v>8</v>
      </c>
      <c r="AC67">
        <f t="shared" si="106"/>
        <v>8</v>
      </c>
      <c r="AD67">
        <v>8</v>
      </c>
      <c r="AE67">
        <f t="shared" si="107"/>
        <v>8</v>
      </c>
      <c r="AF67">
        <v>7</v>
      </c>
      <c r="AG67">
        <f t="shared" si="108"/>
        <v>7</v>
      </c>
      <c r="AH67">
        <f t="shared" si="4"/>
        <v>8.4</v>
      </c>
      <c r="AI67">
        <f t="shared" si="5"/>
        <v>8.4</v>
      </c>
      <c r="AJ67">
        <f t="shared" si="28"/>
        <v>1</v>
      </c>
      <c r="AK67" s="20">
        <v>12</v>
      </c>
      <c r="AL67" s="20">
        <v>11</v>
      </c>
      <c r="AM67" s="24">
        <f t="shared" si="37"/>
        <v>23</v>
      </c>
      <c r="AN67">
        <f t="shared" si="29"/>
        <v>1</v>
      </c>
      <c r="AO67" s="17">
        <f t="shared" si="71"/>
        <v>0.23333333333333334</v>
      </c>
      <c r="AP67" s="17">
        <f t="shared" si="72"/>
        <v>0.23333333333333334</v>
      </c>
      <c r="AQ67" s="17">
        <f t="shared" si="73"/>
        <v>1.8</v>
      </c>
      <c r="AR67" s="17">
        <f t="shared" si="74"/>
        <v>0.84000000000000008</v>
      </c>
      <c r="AS67" s="17">
        <f t="shared" si="75"/>
        <v>0.84000000000000008</v>
      </c>
      <c r="AT67" s="17">
        <f t="shared" si="76"/>
        <v>2.2999999999999998</v>
      </c>
      <c r="AU67" s="22">
        <f t="shared" si="19"/>
        <v>6.2466666666666661</v>
      </c>
      <c r="AW67">
        <f t="shared" si="20"/>
        <v>0</v>
      </c>
      <c r="AX67">
        <f t="shared" si="21"/>
        <v>1</v>
      </c>
      <c r="AY67">
        <f t="shared" si="22"/>
        <v>1</v>
      </c>
      <c r="AZ67">
        <f t="shared" si="23"/>
        <v>1</v>
      </c>
      <c r="BA67" s="21">
        <f t="shared" si="24"/>
        <v>3</v>
      </c>
      <c r="BC67" s="22">
        <f t="shared" si="25"/>
        <v>0</v>
      </c>
      <c r="BE67" s="31">
        <f t="shared" si="26"/>
        <v>0</v>
      </c>
      <c r="BL67" s="6">
        <f t="shared" si="77"/>
        <v>0</v>
      </c>
    </row>
    <row r="68" spans="1:64" s="32" customFormat="1" x14ac:dyDescent="0.35">
      <c r="A68" s="32" t="s">
        <v>312</v>
      </c>
      <c r="B68" s="32" t="s">
        <v>36</v>
      </c>
      <c r="C68" s="32" t="s">
        <v>311</v>
      </c>
      <c r="D68" s="32">
        <v>9</v>
      </c>
      <c r="E68" s="32">
        <v>7</v>
      </c>
      <c r="F68" s="32">
        <f t="shared" si="100"/>
        <v>7</v>
      </c>
      <c r="G68" s="32">
        <v>8</v>
      </c>
      <c r="H68" s="32">
        <f t="shared" si="101"/>
        <v>8</v>
      </c>
      <c r="I68" s="32">
        <v>7</v>
      </c>
      <c r="K68" s="32">
        <v>3</v>
      </c>
      <c r="M68" s="37">
        <f>T68*10/15</f>
        <v>7.333333333333333</v>
      </c>
      <c r="O68" s="37">
        <f>U68*10/15</f>
        <v>1.3333333333333333</v>
      </c>
      <c r="Q68" s="33">
        <f>(E68+G68+I68+K68+M68+O68)/6</f>
        <v>5.6111111111111116</v>
      </c>
      <c r="R68" s="34">
        <f t="shared" si="70"/>
        <v>2.5</v>
      </c>
      <c r="S68" s="32">
        <f t="shared" si="59"/>
        <v>1</v>
      </c>
      <c r="T68" s="32">
        <v>11</v>
      </c>
      <c r="U68" s="32">
        <v>2</v>
      </c>
      <c r="V68" s="24">
        <f t="shared" si="0"/>
        <v>13</v>
      </c>
      <c r="W68" s="32">
        <f t="shared" si="18"/>
        <v>1</v>
      </c>
      <c r="X68" s="32">
        <v>2</v>
      </c>
      <c r="Z68" s="32">
        <v>10</v>
      </c>
      <c r="AA68" s="32">
        <f t="shared" si="105"/>
        <v>10</v>
      </c>
      <c r="AB68" s="32">
        <v>10</v>
      </c>
      <c r="AC68" s="32">
        <f t="shared" si="106"/>
        <v>10</v>
      </c>
      <c r="AD68" s="32">
        <v>10</v>
      </c>
      <c r="AE68" s="32">
        <f t="shared" si="107"/>
        <v>10</v>
      </c>
      <c r="AF68" s="32">
        <v>10</v>
      </c>
      <c r="AG68" s="32">
        <f t="shared" si="108"/>
        <v>10</v>
      </c>
      <c r="AH68" s="32">
        <f t="shared" si="4"/>
        <v>8.4</v>
      </c>
      <c r="AI68" s="32">
        <f t="shared" si="5"/>
        <v>8</v>
      </c>
      <c r="AJ68" s="32">
        <f t="shared" si="28"/>
        <v>1</v>
      </c>
      <c r="AK68" s="32">
        <v>15</v>
      </c>
      <c r="AL68" s="32">
        <v>15</v>
      </c>
      <c r="AM68" s="35">
        <f t="shared" si="37"/>
        <v>30</v>
      </c>
      <c r="AN68" s="32">
        <f t="shared" si="29"/>
        <v>1</v>
      </c>
      <c r="AO68" s="34">
        <f t="shared" si="71"/>
        <v>0.56111111111111112</v>
      </c>
      <c r="AP68" s="34">
        <f t="shared" si="72"/>
        <v>0.25</v>
      </c>
      <c r="AQ68" s="34">
        <f t="shared" si="73"/>
        <v>1.3</v>
      </c>
      <c r="AR68" s="34">
        <f t="shared" si="74"/>
        <v>0.84000000000000008</v>
      </c>
      <c r="AS68" s="34">
        <f t="shared" si="75"/>
        <v>0.8</v>
      </c>
      <c r="AT68" s="34">
        <f t="shared" si="76"/>
        <v>3</v>
      </c>
      <c r="AU68" s="33">
        <f t="shared" si="19"/>
        <v>6.7511111111111113</v>
      </c>
      <c r="AW68" s="32">
        <f t="shared" si="20"/>
        <v>1</v>
      </c>
      <c r="AX68" s="32">
        <f t="shared" si="21"/>
        <v>1</v>
      </c>
      <c r="AY68" s="32">
        <f t="shared" si="22"/>
        <v>1</v>
      </c>
      <c r="AZ68" s="32">
        <f t="shared" si="23"/>
        <v>1</v>
      </c>
      <c r="BA68" s="35">
        <f t="shared" si="24"/>
        <v>4</v>
      </c>
      <c r="BC68" s="33">
        <f t="shared" si="25"/>
        <v>6.7511111111111113</v>
      </c>
      <c r="BE68" s="36">
        <f t="shared" si="26"/>
        <v>7.1566548881036525</v>
      </c>
      <c r="BG68" s="32">
        <v>7</v>
      </c>
      <c r="BL68" s="32">
        <f t="shared" si="77"/>
        <v>0</v>
      </c>
    </row>
    <row r="69" spans="1:64" x14ac:dyDescent="0.35">
      <c r="A69" t="s">
        <v>160</v>
      </c>
      <c r="B69" t="s">
        <v>20</v>
      </c>
      <c r="C69" t="s">
        <v>159</v>
      </c>
      <c r="D69">
        <v>9</v>
      </c>
      <c r="E69">
        <v>8</v>
      </c>
      <c r="F69">
        <f t="shared" ref="F69:F70" si="111">E69</f>
        <v>8</v>
      </c>
      <c r="G69">
        <v>10</v>
      </c>
      <c r="H69">
        <f>G69</f>
        <v>10</v>
      </c>
      <c r="I69">
        <v>10</v>
      </c>
      <c r="J69">
        <f t="shared" ref="J69:J70" si="112">I69</f>
        <v>10</v>
      </c>
      <c r="K69">
        <v>4</v>
      </c>
      <c r="L69" s="6">
        <f>K69</f>
        <v>4</v>
      </c>
      <c r="M69">
        <v>9</v>
      </c>
      <c r="N69">
        <f>M69</f>
        <v>9</v>
      </c>
      <c r="O69">
        <v>1</v>
      </c>
      <c r="Q69" s="22">
        <f t="shared" si="69"/>
        <v>7</v>
      </c>
      <c r="R69" s="17">
        <f t="shared" si="70"/>
        <v>6.833333333333333</v>
      </c>
      <c r="S69">
        <f t="shared" si="59"/>
        <v>1</v>
      </c>
      <c r="T69" s="20">
        <v>14</v>
      </c>
      <c r="U69" s="20">
        <v>7</v>
      </c>
      <c r="V69" s="24">
        <f t="shared" si="0"/>
        <v>21</v>
      </c>
      <c r="W69">
        <f t="shared" si="18"/>
        <v>1</v>
      </c>
      <c r="X69">
        <v>9</v>
      </c>
      <c r="Y69">
        <f t="shared" ref="Y69:Y70" si="113">X69</f>
        <v>9</v>
      </c>
      <c r="Z69">
        <v>10</v>
      </c>
      <c r="AA69">
        <f t="shared" si="105"/>
        <v>10</v>
      </c>
      <c r="AB69">
        <v>8</v>
      </c>
      <c r="AC69">
        <f t="shared" si="106"/>
        <v>8</v>
      </c>
      <c r="AD69">
        <v>8</v>
      </c>
      <c r="AE69">
        <f t="shared" si="107"/>
        <v>8</v>
      </c>
      <c r="AF69">
        <v>9</v>
      </c>
      <c r="AG69">
        <f t="shared" si="108"/>
        <v>9</v>
      </c>
      <c r="AH69">
        <f t="shared" si="4"/>
        <v>8.8000000000000007</v>
      </c>
      <c r="AI69">
        <f t="shared" si="5"/>
        <v>8.8000000000000007</v>
      </c>
      <c r="AJ69">
        <f t="shared" si="28"/>
        <v>1</v>
      </c>
      <c r="AK69" s="20">
        <v>12</v>
      </c>
      <c r="AL69" s="20">
        <v>13</v>
      </c>
      <c r="AM69" s="24">
        <f t="shared" si="37"/>
        <v>25</v>
      </c>
      <c r="AN69">
        <f t="shared" si="29"/>
        <v>1</v>
      </c>
      <c r="AO69" s="17">
        <f t="shared" si="71"/>
        <v>0.7</v>
      </c>
      <c r="AP69" s="17">
        <f t="shared" si="72"/>
        <v>0.68333333333333335</v>
      </c>
      <c r="AQ69" s="17">
        <f t="shared" si="73"/>
        <v>2.1</v>
      </c>
      <c r="AR69" s="17">
        <f t="shared" si="74"/>
        <v>0.88000000000000012</v>
      </c>
      <c r="AS69" s="17">
        <f t="shared" si="75"/>
        <v>0.88000000000000012</v>
      </c>
      <c r="AT69" s="17">
        <f t="shared" si="76"/>
        <v>2.5</v>
      </c>
      <c r="AU69" s="22">
        <f t="shared" si="19"/>
        <v>7.7433333333333332</v>
      </c>
      <c r="AW69">
        <f t="shared" si="20"/>
        <v>1</v>
      </c>
      <c r="AX69">
        <f t="shared" si="21"/>
        <v>1</v>
      </c>
      <c r="AY69">
        <f t="shared" si="22"/>
        <v>1</v>
      </c>
      <c r="AZ69">
        <f t="shared" si="23"/>
        <v>1</v>
      </c>
      <c r="BA69" s="21">
        <f t="shared" si="24"/>
        <v>4</v>
      </c>
      <c r="BC69" s="22">
        <f t="shared" si="25"/>
        <v>7.7433333333333332</v>
      </c>
      <c r="BE69" s="31">
        <f t="shared" si="26"/>
        <v>8.2084805653710244</v>
      </c>
      <c r="BF69">
        <v>8.5</v>
      </c>
      <c r="BL69" s="6">
        <f t="shared" si="77"/>
        <v>1</v>
      </c>
    </row>
    <row r="70" spans="1:64" x14ac:dyDescent="0.35">
      <c r="A70" t="s">
        <v>99</v>
      </c>
      <c r="B70" t="s">
        <v>14</v>
      </c>
      <c r="C70" t="s">
        <v>98</v>
      </c>
      <c r="D70">
        <v>11</v>
      </c>
      <c r="E70">
        <v>5</v>
      </c>
      <c r="F70">
        <f t="shared" si="111"/>
        <v>5</v>
      </c>
      <c r="G70">
        <v>10</v>
      </c>
      <c r="H70">
        <f>G70</f>
        <v>10</v>
      </c>
      <c r="I70">
        <v>8</v>
      </c>
      <c r="J70">
        <f t="shared" si="112"/>
        <v>8</v>
      </c>
      <c r="K70">
        <v>2</v>
      </c>
      <c r="L70" s="6">
        <f>K70</f>
        <v>2</v>
      </c>
      <c r="M70">
        <v>9</v>
      </c>
      <c r="N70">
        <f>M70</f>
        <v>9</v>
      </c>
      <c r="O70">
        <v>8</v>
      </c>
      <c r="P70">
        <f>O70</f>
        <v>8</v>
      </c>
      <c r="Q70" s="22">
        <f t="shared" si="69"/>
        <v>7</v>
      </c>
      <c r="R70" s="17">
        <f t="shared" si="70"/>
        <v>7</v>
      </c>
      <c r="S70">
        <f t="shared" si="59"/>
        <v>1</v>
      </c>
      <c r="T70" s="20">
        <v>9</v>
      </c>
      <c r="U70" s="20">
        <v>9</v>
      </c>
      <c r="V70" s="24">
        <f t="shared" ref="V70:V133" si="114">T70+U70</f>
        <v>18</v>
      </c>
      <c r="W70">
        <f t="shared" si="18"/>
        <v>1</v>
      </c>
      <c r="X70">
        <v>8</v>
      </c>
      <c r="Y70">
        <f t="shared" si="113"/>
        <v>8</v>
      </c>
      <c r="Z70">
        <v>10</v>
      </c>
      <c r="AA70">
        <f t="shared" si="105"/>
        <v>10</v>
      </c>
      <c r="AB70">
        <v>10</v>
      </c>
      <c r="AC70">
        <f t="shared" si="106"/>
        <v>10</v>
      </c>
      <c r="AD70">
        <v>10</v>
      </c>
      <c r="AE70">
        <f t="shared" si="107"/>
        <v>10</v>
      </c>
      <c r="AF70">
        <v>10</v>
      </c>
      <c r="AG70">
        <f t="shared" si="108"/>
        <v>10</v>
      </c>
      <c r="AH70">
        <f t="shared" si="4"/>
        <v>9.6</v>
      </c>
      <c r="AI70">
        <f t="shared" si="5"/>
        <v>9.6</v>
      </c>
      <c r="AJ70">
        <f t="shared" si="28"/>
        <v>1</v>
      </c>
      <c r="AK70" s="20">
        <v>15</v>
      </c>
      <c r="AL70" s="20">
        <v>15</v>
      </c>
      <c r="AM70" s="24">
        <f t="shared" si="37"/>
        <v>30</v>
      </c>
      <c r="AN70">
        <f t="shared" si="29"/>
        <v>1</v>
      </c>
      <c r="AO70" s="17">
        <f t="shared" si="71"/>
        <v>0.7</v>
      </c>
      <c r="AP70" s="17">
        <f t="shared" si="72"/>
        <v>0.7</v>
      </c>
      <c r="AQ70" s="17">
        <f t="shared" si="73"/>
        <v>1.8</v>
      </c>
      <c r="AR70" s="17">
        <f t="shared" si="74"/>
        <v>0.96</v>
      </c>
      <c r="AS70" s="17">
        <f t="shared" si="75"/>
        <v>0.96</v>
      </c>
      <c r="AT70" s="17">
        <f t="shared" si="76"/>
        <v>3</v>
      </c>
      <c r="AU70" s="22">
        <f t="shared" si="19"/>
        <v>8.120000000000001</v>
      </c>
      <c r="AW70">
        <f t="shared" si="20"/>
        <v>1</v>
      </c>
      <c r="AX70">
        <f t="shared" si="21"/>
        <v>1</v>
      </c>
      <c r="AY70">
        <f t="shared" si="22"/>
        <v>1</v>
      </c>
      <c r="AZ70">
        <f t="shared" si="23"/>
        <v>1</v>
      </c>
      <c r="BA70" s="21">
        <f t="shared" si="24"/>
        <v>4</v>
      </c>
      <c r="BC70" s="22">
        <f t="shared" si="25"/>
        <v>8.120000000000001</v>
      </c>
      <c r="BE70" s="31">
        <f t="shared" si="26"/>
        <v>8.6077738515901068</v>
      </c>
      <c r="BF70">
        <v>8.5</v>
      </c>
      <c r="BL70" s="6">
        <f t="shared" si="77"/>
        <v>1</v>
      </c>
    </row>
    <row r="71" spans="1:64" x14ac:dyDescent="0.35">
      <c r="A71" t="s">
        <v>349</v>
      </c>
      <c r="B71" t="s">
        <v>350</v>
      </c>
      <c r="C71" t="s">
        <v>348</v>
      </c>
      <c r="D71">
        <v>7</v>
      </c>
      <c r="Q71" s="22">
        <f t="shared" si="69"/>
        <v>0</v>
      </c>
      <c r="R71" s="17">
        <f t="shared" si="70"/>
        <v>0</v>
      </c>
      <c r="S71">
        <f t="shared" si="59"/>
        <v>0</v>
      </c>
      <c r="V71" s="24">
        <f t="shared" si="114"/>
        <v>0</v>
      </c>
      <c r="W71">
        <f t="shared" si="18"/>
        <v>0</v>
      </c>
      <c r="AH71">
        <f t="shared" ref="AH71:AH134" si="115">(X71+Z71+AB71+AD71+AF71)/5</f>
        <v>0</v>
      </c>
      <c r="AI71">
        <f t="shared" ref="AI71:AI134" si="116">(Y71+AA71+AC71+AE71+AG71)/5</f>
        <v>0</v>
      </c>
      <c r="AJ71">
        <f t="shared" si="28"/>
        <v>0</v>
      </c>
      <c r="AM71" s="24"/>
      <c r="AN71">
        <f t="shared" si="29"/>
        <v>0</v>
      </c>
      <c r="AO71" s="17">
        <f t="shared" ref="AO71:AO102" si="117">Q71/10</f>
        <v>0</v>
      </c>
      <c r="AP71" s="17">
        <f t="shared" ref="AP71:AP102" si="118">R71/10</f>
        <v>0</v>
      </c>
      <c r="AQ71" s="17">
        <f t="shared" ref="AQ71:AQ102" si="119">V71/10</f>
        <v>0</v>
      </c>
      <c r="AR71" s="17">
        <f t="shared" ref="AR71:AR102" si="120">AH71/10</f>
        <v>0</v>
      </c>
      <c r="AS71" s="17">
        <f t="shared" ref="AS71:AS102" si="121">AI71/10</f>
        <v>0</v>
      </c>
      <c r="AT71" s="17">
        <f t="shared" ref="AT71:AT102" si="122">AM71/10</f>
        <v>0</v>
      </c>
      <c r="AU71" s="22">
        <f t="shared" si="19"/>
        <v>0</v>
      </c>
      <c r="AW71">
        <f t="shared" si="20"/>
        <v>0</v>
      </c>
      <c r="AX71">
        <f t="shared" si="21"/>
        <v>0</v>
      </c>
      <c r="AY71">
        <f t="shared" si="22"/>
        <v>0</v>
      </c>
      <c r="AZ71">
        <f t="shared" si="23"/>
        <v>0</v>
      </c>
      <c r="BA71" s="21">
        <f t="shared" si="24"/>
        <v>0</v>
      </c>
      <c r="BC71" s="22">
        <f t="shared" si="25"/>
        <v>0</v>
      </c>
      <c r="BE71" s="31">
        <f t="shared" si="26"/>
        <v>0</v>
      </c>
      <c r="BL71" s="6">
        <f t="shared" ref="BL71:BL102" si="123">IF(BF71&gt;0,1,0)</f>
        <v>0</v>
      </c>
    </row>
    <row r="72" spans="1:64" x14ac:dyDescent="0.35">
      <c r="A72" t="s">
        <v>289</v>
      </c>
      <c r="B72" t="s">
        <v>89</v>
      </c>
      <c r="C72" t="s">
        <v>288</v>
      </c>
      <c r="D72">
        <v>9</v>
      </c>
      <c r="Q72" s="22">
        <f t="shared" ref="Q72:Q103" si="124">(E72+G72+I72+K72+M72+O72)/6</f>
        <v>0</v>
      </c>
      <c r="R72" s="17">
        <f t="shared" ref="R72:R103" si="125">(F72+H72+J72+L72+N72+P72)/6</f>
        <v>0</v>
      </c>
      <c r="S72">
        <f t="shared" si="59"/>
        <v>0</v>
      </c>
      <c r="V72" s="24">
        <f t="shared" si="114"/>
        <v>0</v>
      </c>
      <c r="W72">
        <f t="shared" ref="W72:W135" si="126">IF(V72&lt;10,0,1)</f>
        <v>0</v>
      </c>
      <c r="AH72">
        <f t="shared" si="115"/>
        <v>0</v>
      </c>
      <c r="AI72">
        <f t="shared" si="116"/>
        <v>0</v>
      </c>
      <c r="AJ72">
        <f t="shared" si="28"/>
        <v>0</v>
      </c>
      <c r="AM72" s="24"/>
      <c r="AN72">
        <f t="shared" si="29"/>
        <v>0</v>
      </c>
      <c r="AO72" s="17">
        <f t="shared" si="117"/>
        <v>0</v>
      </c>
      <c r="AP72" s="17">
        <f t="shared" si="118"/>
        <v>0</v>
      </c>
      <c r="AQ72" s="17">
        <f t="shared" si="119"/>
        <v>0</v>
      </c>
      <c r="AR72" s="17">
        <f t="shared" si="120"/>
        <v>0</v>
      </c>
      <c r="AS72" s="17">
        <f t="shared" si="121"/>
        <v>0</v>
      </c>
      <c r="AT72" s="17">
        <f t="shared" si="122"/>
        <v>0</v>
      </c>
      <c r="AU72" s="22">
        <f t="shared" ref="AU72:AU135" si="127">SUM(AO72:AT72)</f>
        <v>0</v>
      </c>
      <c r="AW72">
        <f t="shared" ref="AW72:AW135" si="128">IF(AO72&lt;0.5,0,1)</f>
        <v>0</v>
      </c>
      <c r="AX72">
        <f t="shared" ref="AX72:AX135" si="129">IF(AQ72&lt;1,0,1)</f>
        <v>0</v>
      </c>
      <c r="AY72">
        <f t="shared" ref="AY72:AY135" si="130">IF(AR72&lt;0.5,0,1)</f>
        <v>0</v>
      </c>
      <c r="AZ72">
        <f t="shared" ref="AZ72:AZ135" si="131">IF(AT72&lt;1,0,1)</f>
        <v>0</v>
      </c>
      <c r="BA72" s="21">
        <f t="shared" ref="BA72:BA135" si="132">SUM(AW72:AZ72)</f>
        <v>0</v>
      </c>
      <c r="BC72" s="22">
        <f t="shared" ref="BC72:BC135" si="133">IF(BA72=4,AU72,0)</f>
        <v>0</v>
      </c>
      <c r="BE72" s="31">
        <f t="shared" ref="BE72:BE135" si="134">BC72*10/$BC$4</f>
        <v>0</v>
      </c>
      <c r="BL72" s="6">
        <f t="shared" si="123"/>
        <v>0</v>
      </c>
    </row>
    <row r="73" spans="1:64" x14ac:dyDescent="0.35">
      <c r="A73" t="s">
        <v>76</v>
      </c>
      <c r="B73" t="s">
        <v>77</v>
      </c>
      <c r="C73" t="s">
        <v>75</v>
      </c>
      <c r="D73">
        <v>13</v>
      </c>
      <c r="Q73" s="22">
        <f t="shared" si="124"/>
        <v>0</v>
      </c>
      <c r="R73" s="17">
        <f t="shared" si="125"/>
        <v>0</v>
      </c>
      <c r="S73">
        <f t="shared" si="59"/>
        <v>0</v>
      </c>
      <c r="V73" s="24">
        <f t="shared" si="114"/>
        <v>0</v>
      </c>
      <c r="W73">
        <f t="shared" si="126"/>
        <v>0</v>
      </c>
      <c r="AH73">
        <f t="shared" si="115"/>
        <v>0</v>
      </c>
      <c r="AI73">
        <f t="shared" si="116"/>
        <v>0</v>
      </c>
      <c r="AJ73">
        <f t="shared" si="28"/>
        <v>0</v>
      </c>
      <c r="AM73" s="24"/>
      <c r="AN73">
        <f t="shared" si="29"/>
        <v>0</v>
      </c>
      <c r="AO73" s="17">
        <f t="shared" si="117"/>
        <v>0</v>
      </c>
      <c r="AP73" s="17">
        <f t="shared" si="118"/>
        <v>0</v>
      </c>
      <c r="AQ73" s="17">
        <f t="shared" si="119"/>
        <v>0</v>
      </c>
      <c r="AR73" s="17">
        <f t="shared" si="120"/>
        <v>0</v>
      </c>
      <c r="AS73" s="17">
        <f t="shared" si="121"/>
        <v>0</v>
      </c>
      <c r="AT73" s="17">
        <f t="shared" si="122"/>
        <v>0</v>
      </c>
      <c r="AU73" s="22">
        <f t="shared" si="127"/>
        <v>0</v>
      </c>
      <c r="AW73">
        <f t="shared" si="128"/>
        <v>0</v>
      </c>
      <c r="AX73">
        <f t="shared" si="129"/>
        <v>0</v>
      </c>
      <c r="AY73">
        <f t="shared" si="130"/>
        <v>0</v>
      </c>
      <c r="AZ73">
        <f t="shared" si="131"/>
        <v>0</v>
      </c>
      <c r="BA73" s="21">
        <f t="shared" si="132"/>
        <v>0</v>
      </c>
      <c r="BC73" s="22">
        <f t="shared" si="133"/>
        <v>0</v>
      </c>
      <c r="BE73" s="31">
        <f t="shared" si="134"/>
        <v>0</v>
      </c>
      <c r="BL73" s="6">
        <f t="shared" si="123"/>
        <v>0</v>
      </c>
    </row>
    <row r="74" spans="1:64" x14ac:dyDescent="0.35">
      <c r="A74" t="s">
        <v>35</v>
      </c>
      <c r="B74" t="s">
        <v>36</v>
      </c>
      <c r="C74" t="s">
        <v>34</v>
      </c>
      <c r="D74">
        <v>13</v>
      </c>
      <c r="Q74" s="22">
        <f t="shared" si="124"/>
        <v>0</v>
      </c>
      <c r="R74" s="17">
        <f t="shared" si="125"/>
        <v>0</v>
      </c>
      <c r="S74">
        <f t="shared" si="59"/>
        <v>0</v>
      </c>
      <c r="V74" s="24">
        <f t="shared" si="114"/>
        <v>0</v>
      </c>
      <c r="W74">
        <f t="shared" si="126"/>
        <v>0</v>
      </c>
      <c r="AH74">
        <f t="shared" si="115"/>
        <v>0</v>
      </c>
      <c r="AI74">
        <f t="shared" si="116"/>
        <v>0</v>
      </c>
      <c r="AJ74">
        <f t="shared" ref="AJ74:AJ137" si="135">IF(AH74&lt;5,0,1)</f>
        <v>0</v>
      </c>
      <c r="AM74" s="24"/>
      <c r="AN74">
        <f t="shared" ref="AN74:AN137" si="136">IF(AM74&lt;10,0,1)</f>
        <v>0</v>
      </c>
      <c r="AO74" s="17">
        <f t="shared" si="117"/>
        <v>0</v>
      </c>
      <c r="AP74" s="17">
        <f t="shared" si="118"/>
        <v>0</v>
      </c>
      <c r="AQ74" s="17">
        <f t="shared" si="119"/>
        <v>0</v>
      </c>
      <c r="AR74" s="17">
        <f t="shared" si="120"/>
        <v>0</v>
      </c>
      <c r="AS74" s="17">
        <f t="shared" si="121"/>
        <v>0</v>
      </c>
      <c r="AT74" s="17">
        <f t="shared" si="122"/>
        <v>0</v>
      </c>
      <c r="AU74" s="22">
        <f t="shared" si="127"/>
        <v>0</v>
      </c>
      <c r="AW74">
        <f t="shared" si="128"/>
        <v>0</v>
      </c>
      <c r="AX74">
        <f t="shared" si="129"/>
        <v>0</v>
      </c>
      <c r="AY74">
        <f t="shared" si="130"/>
        <v>0</v>
      </c>
      <c r="AZ74">
        <f t="shared" si="131"/>
        <v>0</v>
      </c>
      <c r="BA74" s="21">
        <f t="shared" si="132"/>
        <v>0</v>
      </c>
      <c r="BC74" s="22">
        <f t="shared" si="133"/>
        <v>0</v>
      </c>
      <c r="BE74" s="31">
        <f t="shared" si="134"/>
        <v>0</v>
      </c>
      <c r="BL74" s="6">
        <f t="shared" si="123"/>
        <v>0</v>
      </c>
    </row>
    <row r="75" spans="1:64" x14ac:dyDescent="0.35">
      <c r="A75" t="s">
        <v>244</v>
      </c>
      <c r="B75" t="s">
        <v>245</v>
      </c>
      <c r="C75" t="s">
        <v>243</v>
      </c>
      <c r="D75">
        <v>7</v>
      </c>
      <c r="E75">
        <v>5</v>
      </c>
      <c r="F75">
        <f t="shared" ref="F75:F78" si="137">E75</f>
        <v>5</v>
      </c>
      <c r="G75">
        <v>9</v>
      </c>
      <c r="H75">
        <f t="shared" ref="H75:H78" si="138">G75</f>
        <v>9</v>
      </c>
      <c r="I75">
        <v>10</v>
      </c>
      <c r="J75">
        <f t="shared" ref="J75:J76" si="139">I75</f>
        <v>10</v>
      </c>
      <c r="K75">
        <v>4</v>
      </c>
      <c r="L75" s="6">
        <f t="shared" ref="L75:L76" si="140">K75</f>
        <v>4</v>
      </c>
      <c r="M75">
        <v>6</v>
      </c>
      <c r="N75">
        <f t="shared" ref="N75:N76" si="141">M75</f>
        <v>6</v>
      </c>
      <c r="O75">
        <v>6</v>
      </c>
      <c r="P75">
        <f t="shared" ref="P75:P76" si="142">O75</f>
        <v>6</v>
      </c>
      <c r="Q75" s="22">
        <f t="shared" si="124"/>
        <v>6.666666666666667</v>
      </c>
      <c r="R75" s="17">
        <f t="shared" si="125"/>
        <v>6.666666666666667</v>
      </c>
      <c r="S75">
        <f t="shared" si="59"/>
        <v>1</v>
      </c>
      <c r="T75" s="20">
        <v>11</v>
      </c>
      <c r="U75" s="20">
        <v>7</v>
      </c>
      <c r="V75" s="24">
        <f t="shared" si="114"/>
        <v>18</v>
      </c>
      <c r="W75">
        <f t="shared" si="126"/>
        <v>1</v>
      </c>
      <c r="X75">
        <v>8</v>
      </c>
      <c r="Y75">
        <f t="shared" ref="Y75:Y76" si="143">X75</f>
        <v>8</v>
      </c>
      <c r="Z75">
        <v>10</v>
      </c>
      <c r="AA75">
        <f t="shared" ref="AA75:AA76" si="144">Z75</f>
        <v>10</v>
      </c>
      <c r="AB75">
        <v>9</v>
      </c>
      <c r="AC75">
        <f t="shared" ref="AC75:AC78" si="145">AB75</f>
        <v>9</v>
      </c>
      <c r="AD75">
        <v>6</v>
      </c>
      <c r="AE75">
        <f>AD75</f>
        <v>6</v>
      </c>
      <c r="AF75">
        <v>8</v>
      </c>
      <c r="AG75">
        <f t="shared" ref="AG75:AG78" si="146">AF75</f>
        <v>8</v>
      </c>
      <c r="AH75">
        <f t="shared" si="115"/>
        <v>8.1999999999999993</v>
      </c>
      <c r="AI75">
        <f t="shared" si="116"/>
        <v>8.1999999999999993</v>
      </c>
      <c r="AJ75">
        <f t="shared" si="135"/>
        <v>1</v>
      </c>
      <c r="AK75" s="20">
        <v>9</v>
      </c>
      <c r="AL75" s="20">
        <v>11</v>
      </c>
      <c r="AM75" s="24">
        <f t="shared" ref="AM75:AM136" si="147">SUM(AK75:AL75)</f>
        <v>20</v>
      </c>
      <c r="AN75">
        <f t="shared" si="136"/>
        <v>1</v>
      </c>
      <c r="AO75" s="17">
        <f t="shared" si="117"/>
        <v>0.66666666666666674</v>
      </c>
      <c r="AP75" s="17">
        <f t="shared" si="118"/>
        <v>0.66666666666666674</v>
      </c>
      <c r="AQ75" s="17">
        <f t="shared" si="119"/>
        <v>1.8</v>
      </c>
      <c r="AR75" s="17">
        <f t="shared" si="120"/>
        <v>0.82</v>
      </c>
      <c r="AS75" s="17">
        <f t="shared" si="121"/>
        <v>0.82</v>
      </c>
      <c r="AT75" s="17">
        <f t="shared" si="122"/>
        <v>2</v>
      </c>
      <c r="AU75" s="22">
        <f t="shared" si="127"/>
        <v>6.7733333333333334</v>
      </c>
      <c r="AW75">
        <f t="shared" si="128"/>
        <v>1</v>
      </c>
      <c r="AX75">
        <f t="shared" si="129"/>
        <v>1</v>
      </c>
      <c r="AY75">
        <f t="shared" si="130"/>
        <v>1</v>
      </c>
      <c r="AZ75">
        <f t="shared" si="131"/>
        <v>1</v>
      </c>
      <c r="BA75" s="21">
        <f t="shared" si="132"/>
        <v>4</v>
      </c>
      <c r="BC75" s="22">
        <f t="shared" si="133"/>
        <v>6.7733333333333334</v>
      </c>
      <c r="BE75" s="31">
        <f t="shared" si="134"/>
        <v>7.1802120141342751</v>
      </c>
      <c r="BF75">
        <v>7</v>
      </c>
      <c r="BL75" s="6">
        <f t="shared" si="123"/>
        <v>1</v>
      </c>
    </row>
    <row r="76" spans="1:64" x14ac:dyDescent="0.35">
      <c r="A76" t="s">
        <v>190</v>
      </c>
      <c r="B76" t="s">
        <v>68</v>
      </c>
      <c r="C76" t="s">
        <v>189</v>
      </c>
      <c r="D76">
        <v>7</v>
      </c>
      <c r="E76">
        <v>5</v>
      </c>
      <c r="F76">
        <f t="shared" si="137"/>
        <v>5</v>
      </c>
      <c r="G76">
        <v>8</v>
      </c>
      <c r="H76">
        <f t="shared" si="138"/>
        <v>8</v>
      </c>
      <c r="I76">
        <v>10</v>
      </c>
      <c r="J76">
        <f t="shared" si="139"/>
        <v>10</v>
      </c>
      <c r="K76">
        <v>9</v>
      </c>
      <c r="L76" s="6">
        <f t="shared" si="140"/>
        <v>9</v>
      </c>
      <c r="M76">
        <v>7</v>
      </c>
      <c r="N76">
        <f t="shared" si="141"/>
        <v>7</v>
      </c>
      <c r="O76">
        <v>8</v>
      </c>
      <c r="P76">
        <f t="shared" si="142"/>
        <v>8</v>
      </c>
      <c r="Q76" s="22">
        <f t="shared" si="124"/>
        <v>7.833333333333333</v>
      </c>
      <c r="R76" s="17">
        <f t="shared" si="125"/>
        <v>7.833333333333333</v>
      </c>
      <c r="S76">
        <f t="shared" si="59"/>
        <v>1</v>
      </c>
      <c r="T76" s="20">
        <v>15</v>
      </c>
      <c r="U76" s="20">
        <v>12</v>
      </c>
      <c r="V76" s="24">
        <f t="shared" si="114"/>
        <v>27</v>
      </c>
      <c r="W76">
        <f t="shared" si="126"/>
        <v>1</v>
      </c>
      <c r="X76">
        <v>8</v>
      </c>
      <c r="Y76">
        <f t="shared" si="143"/>
        <v>8</v>
      </c>
      <c r="Z76">
        <v>9</v>
      </c>
      <c r="AA76">
        <f t="shared" si="144"/>
        <v>9</v>
      </c>
      <c r="AB76">
        <v>10</v>
      </c>
      <c r="AC76">
        <f t="shared" si="145"/>
        <v>10</v>
      </c>
      <c r="AD76">
        <v>7</v>
      </c>
      <c r="AE76">
        <f t="shared" ref="AE76:AE78" si="148">AD76</f>
        <v>7</v>
      </c>
      <c r="AF76">
        <v>9</v>
      </c>
      <c r="AG76">
        <f t="shared" si="146"/>
        <v>9</v>
      </c>
      <c r="AH76">
        <f t="shared" si="115"/>
        <v>8.6</v>
      </c>
      <c r="AI76">
        <f t="shared" si="116"/>
        <v>8.6</v>
      </c>
      <c r="AJ76">
        <f t="shared" si="135"/>
        <v>1</v>
      </c>
      <c r="AK76" s="20">
        <v>10</v>
      </c>
      <c r="AL76" s="20">
        <v>14</v>
      </c>
      <c r="AM76" s="24">
        <f t="shared" si="147"/>
        <v>24</v>
      </c>
      <c r="AN76">
        <f t="shared" si="136"/>
        <v>1</v>
      </c>
      <c r="AO76" s="17">
        <f t="shared" si="117"/>
        <v>0.78333333333333333</v>
      </c>
      <c r="AP76" s="17">
        <f t="shared" si="118"/>
        <v>0.78333333333333333</v>
      </c>
      <c r="AQ76" s="17">
        <f t="shared" si="119"/>
        <v>2.7</v>
      </c>
      <c r="AR76" s="17">
        <f t="shared" si="120"/>
        <v>0.86</v>
      </c>
      <c r="AS76" s="17">
        <f t="shared" si="121"/>
        <v>0.86</v>
      </c>
      <c r="AT76" s="17">
        <f t="shared" si="122"/>
        <v>2.4</v>
      </c>
      <c r="AU76" s="22">
        <f t="shared" si="127"/>
        <v>8.3866666666666667</v>
      </c>
      <c r="AW76">
        <f t="shared" si="128"/>
        <v>1</v>
      </c>
      <c r="AX76">
        <f t="shared" si="129"/>
        <v>1</v>
      </c>
      <c r="AY76">
        <f t="shared" si="130"/>
        <v>1</v>
      </c>
      <c r="AZ76">
        <f t="shared" si="131"/>
        <v>1</v>
      </c>
      <c r="BA76" s="21">
        <f t="shared" si="132"/>
        <v>4</v>
      </c>
      <c r="BC76" s="22">
        <f t="shared" si="133"/>
        <v>8.3866666666666667</v>
      </c>
      <c r="BE76" s="31">
        <f t="shared" si="134"/>
        <v>8.8904593639575982</v>
      </c>
      <c r="BF76">
        <v>9</v>
      </c>
      <c r="BL76" s="6">
        <f t="shared" si="123"/>
        <v>1</v>
      </c>
    </row>
    <row r="77" spans="1:64" s="32" customFormat="1" x14ac:dyDescent="0.35">
      <c r="A77" s="32" t="s">
        <v>392</v>
      </c>
      <c r="B77" s="32" t="s">
        <v>393</v>
      </c>
      <c r="C77" s="32">
        <v>151072</v>
      </c>
      <c r="E77" s="32">
        <v>7</v>
      </c>
      <c r="G77" s="32">
        <v>10</v>
      </c>
      <c r="H77" s="32">
        <f t="shared" si="138"/>
        <v>10</v>
      </c>
      <c r="I77" s="32">
        <v>10</v>
      </c>
      <c r="J77" s="32">
        <f>I77</f>
        <v>10</v>
      </c>
      <c r="K77" s="32">
        <v>2</v>
      </c>
      <c r="M77" s="37">
        <f>T77*10/15</f>
        <v>10</v>
      </c>
      <c r="N77" s="32">
        <f>M77</f>
        <v>10</v>
      </c>
      <c r="O77" s="37">
        <f>U77*10/15</f>
        <v>4.666666666666667</v>
      </c>
      <c r="Q77" s="33">
        <f t="shared" si="124"/>
        <v>7.2777777777777777</v>
      </c>
      <c r="R77" s="34">
        <f t="shared" si="125"/>
        <v>5</v>
      </c>
      <c r="S77" s="32">
        <f t="shared" si="59"/>
        <v>1</v>
      </c>
      <c r="T77" s="32">
        <v>15</v>
      </c>
      <c r="U77" s="32">
        <v>7</v>
      </c>
      <c r="V77" s="24">
        <f t="shared" si="114"/>
        <v>22</v>
      </c>
      <c r="W77" s="32">
        <f t="shared" si="126"/>
        <v>1</v>
      </c>
      <c r="AB77" s="32">
        <v>6</v>
      </c>
      <c r="AC77" s="32">
        <f t="shared" si="145"/>
        <v>6</v>
      </c>
      <c r="AD77" s="32">
        <v>6</v>
      </c>
      <c r="AE77" s="32">
        <f t="shared" si="148"/>
        <v>6</v>
      </c>
      <c r="AF77" s="37">
        <f>AL77*10/15</f>
        <v>4</v>
      </c>
      <c r="AG77" s="32">
        <f t="shared" si="146"/>
        <v>4</v>
      </c>
      <c r="AH77" s="32">
        <f t="shared" si="115"/>
        <v>3.2</v>
      </c>
      <c r="AI77" s="32">
        <f t="shared" si="116"/>
        <v>3.2</v>
      </c>
      <c r="AJ77" s="32">
        <f t="shared" si="135"/>
        <v>0</v>
      </c>
      <c r="AK77" s="32">
        <v>6</v>
      </c>
      <c r="AL77" s="32">
        <v>6</v>
      </c>
      <c r="AM77" s="35">
        <f t="shared" si="147"/>
        <v>12</v>
      </c>
      <c r="AN77" s="32">
        <f t="shared" si="136"/>
        <v>1</v>
      </c>
      <c r="AO77" s="34">
        <f t="shared" si="117"/>
        <v>0.72777777777777775</v>
      </c>
      <c r="AP77" s="34">
        <f t="shared" si="118"/>
        <v>0.5</v>
      </c>
      <c r="AQ77" s="34">
        <f t="shared" si="119"/>
        <v>2.2000000000000002</v>
      </c>
      <c r="AR77" s="34">
        <f t="shared" si="120"/>
        <v>0.32</v>
      </c>
      <c r="AS77" s="34">
        <f t="shared" si="121"/>
        <v>0.32</v>
      </c>
      <c r="AT77" s="34">
        <f t="shared" si="122"/>
        <v>1.2</v>
      </c>
      <c r="AU77" s="33">
        <f t="shared" si="127"/>
        <v>5.2677777777777779</v>
      </c>
      <c r="AW77" s="32">
        <f t="shared" si="128"/>
        <v>1</v>
      </c>
      <c r="AX77" s="32">
        <f t="shared" si="129"/>
        <v>1</v>
      </c>
      <c r="AY77" s="32">
        <f t="shared" si="130"/>
        <v>0</v>
      </c>
      <c r="AZ77" s="32">
        <f t="shared" si="131"/>
        <v>1</v>
      </c>
      <c r="BA77" s="35">
        <f t="shared" si="132"/>
        <v>3</v>
      </c>
      <c r="BC77" s="33">
        <f t="shared" si="133"/>
        <v>0</v>
      </c>
      <c r="BE77" s="36">
        <f t="shared" si="134"/>
        <v>0</v>
      </c>
      <c r="BL77" s="32">
        <f t="shared" si="123"/>
        <v>0</v>
      </c>
    </row>
    <row r="78" spans="1:64" x14ac:dyDescent="0.35">
      <c r="A78" t="s">
        <v>145</v>
      </c>
      <c r="B78" t="s">
        <v>146</v>
      </c>
      <c r="C78" t="s">
        <v>144</v>
      </c>
      <c r="D78">
        <v>9</v>
      </c>
      <c r="E78">
        <v>7</v>
      </c>
      <c r="F78">
        <f t="shared" si="137"/>
        <v>7</v>
      </c>
      <c r="G78">
        <v>10</v>
      </c>
      <c r="H78">
        <f t="shared" si="138"/>
        <v>10</v>
      </c>
      <c r="I78">
        <v>10</v>
      </c>
      <c r="J78">
        <f t="shared" ref="J78" si="149">I78</f>
        <v>10</v>
      </c>
      <c r="K78">
        <v>3</v>
      </c>
      <c r="L78" s="6">
        <f>K78</f>
        <v>3</v>
      </c>
      <c r="M78">
        <v>9</v>
      </c>
      <c r="N78">
        <f>M78</f>
        <v>9</v>
      </c>
      <c r="O78">
        <v>8</v>
      </c>
      <c r="P78">
        <f>O78</f>
        <v>8</v>
      </c>
      <c r="Q78" s="22">
        <f t="shared" si="124"/>
        <v>7.833333333333333</v>
      </c>
      <c r="R78" s="17">
        <f t="shared" si="125"/>
        <v>7.833333333333333</v>
      </c>
      <c r="S78">
        <f t="shared" si="59"/>
        <v>1</v>
      </c>
      <c r="T78" s="20">
        <v>11</v>
      </c>
      <c r="U78" s="20">
        <v>13</v>
      </c>
      <c r="V78" s="24">
        <f t="shared" si="114"/>
        <v>24</v>
      </c>
      <c r="W78">
        <f t="shared" si="126"/>
        <v>1</v>
      </c>
      <c r="X78">
        <v>9</v>
      </c>
      <c r="Y78">
        <f>X78</f>
        <v>9</v>
      </c>
      <c r="Z78">
        <v>9</v>
      </c>
      <c r="AA78">
        <f>Z78</f>
        <v>9</v>
      </c>
      <c r="AB78">
        <v>10</v>
      </c>
      <c r="AC78">
        <f t="shared" si="145"/>
        <v>10</v>
      </c>
      <c r="AD78">
        <v>10</v>
      </c>
      <c r="AE78">
        <f t="shared" si="148"/>
        <v>10</v>
      </c>
      <c r="AF78">
        <v>10</v>
      </c>
      <c r="AG78">
        <f t="shared" si="146"/>
        <v>10</v>
      </c>
      <c r="AH78">
        <f t="shared" si="115"/>
        <v>9.6</v>
      </c>
      <c r="AI78">
        <f t="shared" si="116"/>
        <v>9.6</v>
      </c>
      <c r="AJ78">
        <f t="shared" si="135"/>
        <v>1</v>
      </c>
      <c r="AK78" s="20">
        <v>15</v>
      </c>
      <c r="AL78" s="20">
        <v>15</v>
      </c>
      <c r="AM78" s="24">
        <f t="shared" si="147"/>
        <v>30</v>
      </c>
      <c r="AN78">
        <f t="shared" si="136"/>
        <v>1</v>
      </c>
      <c r="AO78" s="17">
        <f t="shared" si="117"/>
        <v>0.78333333333333333</v>
      </c>
      <c r="AP78" s="17">
        <f t="shared" si="118"/>
        <v>0.78333333333333333</v>
      </c>
      <c r="AQ78" s="17">
        <f t="shared" si="119"/>
        <v>2.4</v>
      </c>
      <c r="AR78" s="17">
        <f t="shared" si="120"/>
        <v>0.96</v>
      </c>
      <c r="AS78" s="17">
        <f t="shared" si="121"/>
        <v>0.96</v>
      </c>
      <c r="AT78" s="17">
        <f t="shared" si="122"/>
        <v>3</v>
      </c>
      <c r="AU78" s="22">
        <f t="shared" si="127"/>
        <v>8.8866666666666667</v>
      </c>
      <c r="AW78">
        <f t="shared" si="128"/>
        <v>1</v>
      </c>
      <c r="AX78">
        <f t="shared" si="129"/>
        <v>1</v>
      </c>
      <c r="AY78">
        <f t="shared" si="130"/>
        <v>1</v>
      </c>
      <c r="AZ78">
        <f t="shared" si="131"/>
        <v>1</v>
      </c>
      <c r="BA78" s="21">
        <f t="shared" si="132"/>
        <v>4</v>
      </c>
      <c r="BC78" s="22">
        <f t="shared" si="133"/>
        <v>8.8866666666666667</v>
      </c>
      <c r="BE78" s="31">
        <f t="shared" si="134"/>
        <v>9.4204946996466443</v>
      </c>
      <c r="BF78">
        <v>9.5</v>
      </c>
      <c r="BL78" s="6">
        <f t="shared" si="123"/>
        <v>1</v>
      </c>
    </row>
    <row r="79" spans="1:64" x14ac:dyDescent="0.35">
      <c r="A79" t="s">
        <v>142</v>
      </c>
      <c r="B79" t="s">
        <v>143</v>
      </c>
      <c r="C79" t="s">
        <v>141</v>
      </c>
      <c r="D79">
        <v>9</v>
      </c>
      <c r="Q79" s="22">
        <f t="shared" si="124"/>
        <v>0</v>
      </c>
      <c r="R79" s="17">
        <f t="shared" si="125"/>
        <v>0</v>
      </c>
      <c r="S79">
        <f t="shared" si="59"/>
        <v>0</v>
      </c>
      <c r="V79" s="24">
        <f t="shared" si="114"/>
        <v>0</v>
      </c>
      <c r="W79">
        <f t="shared" si="126"/>
        <v>0</v>
      </c>
      <c r="AH79">
        <f t="shared" si="115"/>
        <v>0</v>
      </c>
      <c r="AI79">
        <f t="shared" si="116"/>
        <v>0</v>
      </c>
      <c r="AJ79">
        <f t="shared" si="135"/>
        <v>0</v>
      </c>
      <c r="AM79" s="24"/>
      <c r="AN79">
        <f t="shared" si="136"/>
        <v>0</v>
      </c>
      <c r="AO79" s="17">
        <f t="shared" si="117"/>
        <v>0</v>
      </c>
      <c r="AP79" s="17">
        <f t="shared" si="118"/>
        <v>0</v>
      </c>
      <c r="AQ79" s="17">
        <f t="shared" si="119"/>
        <v>0</v>
      </c>
      <c r="AR79" s="17">
        <f t="shared" si="120"/>
        <v>0</v>
      </c>
      <c r="AS79" s="17">
        <f t="shared" si="121"/>
        <v>0</v>
      </c>
      <c r="AT79" s="17">
        <f t="shared" si="122"/>
        <v>0</v>
      </c>
      <c r="AU79" s="22">
        <f t="shared" si="127"/>
        <v>0</v>
      </c>
      <c r="AW79">
        <f t="shared" si="128"/>
        <v>0</v>
      </c>
      <c r="AX79">
        <f t="shared" si="129"/>
        <v>0</v>
      </c>
      <c r="AY79">
        <f t="shared" si="130"/>
        <v>0</v>
      </c>
      <c r="AZ79">
        <f t="shared" si="131"/>
        <v>0</v>
      </c>
      <c r="BA79" s="21">
        <f t="shared" si="132"/>
        <v>0</v>
      </c>
      <c r="BC79" s="22">
        <f t="shared" si="133"/>
        <v>0</v>
      </c>
      <c r="BE79" s="31">
        <f t="shared" si="134"/>
        <v>0</v>
      </c>
      <c r="BL79" s="6">
        <f t="shared" si="123"/>
        <v>0</v>
      </c>
    </row>
    <row r="80" spans="1:64" x14ac:dyDescent="0.35">
      <c r="A80" t="s">
        <v>279</v>
      </c>
      <c r="B80" t="s">
        <v>39</v>
      </c>
      <c r="C80" t="s">
        <v>278</v>
      </c>
      <c r="D80">
        <v>9</v>
      </c>
      <c r="Q80" s="22">
        <f t="shared" si="124"/>
        <v>0</v>
      </c>
      <c r="R80" s="17">
        <f t="shared" si="125"/>
        <v>0</v>
      </c>
      <c r="S80">
        <f t="shared" si="59"/>
        <v>0</v>
      </c>
      <c r="V80" s="24">
        <f t="shared" si="114"/>
        <v>0</v>
      </c>
      <c r="W80">
        <f t="shared" si="126"/>
        <v>0</v>
      </c>
      <c r="AH80">
        <f t="shared" si="115"/>
        <v>0</v>
      </c>
      <c r="AI80">
        <f t="shared" si="116"/>
        <v>0</v>
      </c>
      <c r="AJ80">
        <f t="shared" si="135"/>
        <v>0</v>
      </c>
      <c r="AM80" s="24"/>
      <c r="AN80">
        <f t="shared" si="136"/>
        <v>0</v>
      </c>
      <c r="AO80" s="17">
        <f t="shared" si="117"/>
        <v>0</v>
      </c>
      <c r="AP80" s="17">
        <f t="shared" si="118"/>
        <v>0</v>
      </c>
      <c r="AQ80" s="17">
        <f t="shared" si="119"/>
        <v>0</v>
      </c>
      <c r="AR80" s="17">
        <f t="shared" si="120"/>
        <v>0</v>
      </c>
      <c r="AS80" s="17">
        <f t="shared" si="121"/>
        <v>0</v>
      </c>
      <c r="AT80" s="17">
        <f t="shared" si="122"/>
        <v>0</v>
      </c>
      <c r="AU80" s="22">
        <f t="shared" si="127"/>
        <v>0</v>
      </c>
      <c r="AW80">
        <f t="shared" si="128"/>
        <v>0</v>
      </c>
      <c r="AX80">
        <f t="shared" si="129"/>
        <v>0</v>
      </c>
      <c r="AY80">
        <f t="shared" si="130"/>
        <v>0</v>
      </c>
      <c r="AZ80">
        <f t="shared" si="131"/>
        <v>0</v>
      </c>
      <c r="BA80" s="21">
        <f t="shared" si="132"/>
        <v>0</v>
      </c>
      <c r="BC80" s="22">
        <f t="shared" si="133"/>
        <v>0</v>
      </c>
      <c r="BE80" s="31">
        <f t="shared" si="134"/>
        <v>0</v>
      </c>
      <c r="BL80" s="6">
        <f t="shared" si="123"/>
        <v>0</v>
      </c>
    </row>
    <row r="81" spans="1:64" x14ac:dyDescent="0.35">
      <c r="A81" t="s">
        <v>59</v>
      </c>
      <c r="B81" t="s">
        <v>9</v>
      </c>
      <c r="C81" t="s">
        <v>58</v>
      </c>
      <c r="D81">
        <v>13</v>
      </c>
      <c r="E81">
        <v>6</v>
      </c>
      <c r="F81">
        <f>E81</f>
        <v>6</v>
      </c>
      <c r="G81">
        <v>10</v>
      </c>
      <c r="H81">
        <f>G81</f>
        <v>10</v>
      </c>
      <c r="I81">
        <v>8</v>
      </c>
      <c r="J81">
        <f t="shared" ref="J81:J82" si="150">I81</f>
        <v>8</v>
      </c>
      <c r="K81">
        <v>7</v>
      </c>
      <c r="L81" s="6">
        <f>K81</f>
        <v>7</v>
      </c>
      <c r="M81">
        <v>5</v>
      </c>
      <c r="N81">
        <f t="shared" ref="N81:N82" si="151">M81</f>
        <v>5</v>
      </c>
      <c r="O81">
        <v>1</v>
      </c>
      <c r="Q81" s="22">
        <f t="shared" si="124"/>
        <v>6.166666666666667</v>
      </c>
      <c r="R81" s="17">
        <f t="shared" si="125"/>
        <v>6</v>
      </c>
      <c r="S81">
        <f t="shared" si="59"/>
        <v>1</v>
      </c>
      <c r="T81" s="20">
        <v>3</v>
      </c>
      <c r="U81" s="20">
        <v>8</v>
      </c>
      <c r="V81" s="24">
        <f t="shared" si="114"/>
        <v>11</v>
      </c>
      <c r="W81">
        <f t="shared" si="126"/>
        <v>1</v>
      </c>
      <c r="X81">
        <v>6</v>
      </c>
      <c r="Y81">
        <f t="shared" ref="Y81:Y82" si="152">X81</f>
        <v>6</v>
      </c>
      <c r="Z81">
        <v>8</v>
      </c>
      <c r="AA81">
        <f>Z81</f>
        <v>8</v>
      </c>
      <c r="AB81">
        <v>4</v>
      </c>
      <c r="AC81">
        <f t="shared" ref="AC81:AC82" si="153">AB81</f>
        <v>4</v>
      </c>
      <c r="AD81">
        <v>4</v>
      </c>
      <c r="AE81">
        <f t="shared" ref="AE81:AE82" si="154">AD81</f>
        <v>4</v>
      </c>
      <c r="AF81">
        <v>3</v>
      </c>
      <c r="AG81">
        <f t="shared" ref="AG81:AG82" si="155">AF81</f>
        <v>3</v>
      </c>
      <c r="AH81">
        <f t="shared" si="115"/>
        <v>5</v>
      </c>
      <c r="AI81">
        <f t="shared" si="116"/>
        <v>5</v>
      </c>
      <c r="AJ81">
        <f t="shared" si="135"/>
        <v>1</v>
      </c>
      <c r="AK81" s="20">
        <v>6</v>
      </c>
      <c r="AL81" s="20">
        <v>6</v>
      </c>
      <c r="AM81" s="24">
        <f t="shared" si="147"/>
        <v>12</v>
      </c>
      <c r="AN81">
        <f t="shared" si="136"/>
        <v>1</v>
      </c>
      <c r="AO81" s="17">
        <f t="shared" si="117"/>
        <v>0.6166666666666667</v>
      </c>
      <c r="AP81" s="17">
        <f t="shared" si="118"/>
        <v>0.6</v>
      </c>
      <c r="AQ81" s="17">
        <f t="shared" si="119"/>
        <v>1.1000000000000001</v>
      </c>
      <c r="AR81" s="17">
        <f t="shared" si="120"/>
        <v>0.5</v>
      </c>
      <c r="AS81" s="17">
        <f t="shared" si="121"/>
        <v>0.5</v>
      </c>
      <c r="AT81" s="17">
        <f t="shared" si="122"/>
        <v>1.2</v>
      </c>
      <c r="AU81" s="22">
        <f t="shared" si="127"/>
        <v>4.5166666666666666</v>
      </c>
      <c r="AW81">
        <f t="shared" si="128"/>
        <v>1</v>
      </c>
      <c r="AX81">
        <f t="shared" si="129"/>
        <v>1</v>
      </c>
      <c r="AY81">
        <f t="shared" si="130"/>
        <v>1</v>
      </c>
      <c r="AZ81">
        <f t="shared" si="131"/>
        <v>1</v>
      </c>
      <c r="BA81" s="21">
        <f t="shared" si="132"/>
        <v>4</v>
      </c>
      <c r="BC81" s="22">
        <f t="shared" si="133"/>
        <v>4.5166666666666666</v>
      </c>
      <c r="BE81" s="31">
        <f t="shared" si="134"/>
        <v>4.787985865724381</v>
      </c>
      <c r="BF81">
        <v>5</v>
      </c>
      <c r="BL81" s="6">
        <f t="shared" si="123"/>
        <v>1</v>
      </c>
    </row>
    <row r="82" spans="1:64" x14ac:dyDescent="0.35">
      <c r="A82" t="s">
        <v>335</v>
      </c>
      <c r="B82" t="s">
        <v>336</v>
      </c>
      <c r="C82" t="s">
        <v>334</v>
      </c>
      <c r="D82">
        <v>9</v>
      </c>
      <c r="I82">
        <v>3</v>
      </c>
      <c r="J82">
        <f t="shared" si="150"/>
        <v>3</v>
      </c>
      <c r="K82">
        <v>2</v>
      </c>
      <c r="L82" s="6">
        <f>K82</f>
        <v>2</v>
      </c>
      <c r="M82">
        <v>8</v>
      </c>
      <c r="N82">
        <f t="shared" si="151"/>
        <v>8</v>
      </c>
      <c r="Q82" s="22">
        <f t="shared" si="124"/>
        <v>2.1666666666666665</v>
      </c>
      <c r="R82" s="17">
        <f t="shared" si="125"/>
        <v>2.1666666666666665</v>
      </c>
      <c r="S82">
        <f t="shared" si="59"/>
        <v>0</v>
      </c>
      <c r="T82" s="20">
        <v>14</v>
      </c>
      <c r="U82" s="20">
        <v>9</v>
      </c>
      <c r="V82" s="24">
        <f t="shared" si="114"/>
        <v>23</v>
      </c>
      <c r="W82">
        <f t="shared" si="126"/>
        <v>1</v>
      </c>
      <c r="X82">
        <v>7</v>
      </c>
      <c r="Y82">
        <f t="shared" si="152"/>
        <v>7</v>
      </c>
      <c r="AB82">
        <v>7</v>
      </c>
      <c r="AC82">
        <f t="shared" si="153"/>
        <v>7</v>
      </c>
      <c r="AD82">
        <v>7</v>
      </c>
      <c r="AE82">
        <f t="shared" si="154"/>
        <v>7</v>
      </c>
      <c r="AF82">
        <v>9</v>
      </c>
      <c r="AG82">
        <f t="shared" si="155"/>
        <v>9</v>
      </c>
      <c r="AH82">
        <f t="shared" si="115"/>
        <v>6</v>
      </c>
      <c r="AI82">
        <f t="shared" si="116"/>
        <v>6</v>
      </c>
      <c r="AJ82">
        <f t="shared" si="135"/>
        <v>1</v>
      </c>
      <c r="AK82" s="20">
        <v>10</v>
      </c>
      <c r="AL82" s="20">
        <v>14</v>
      </c>
      <c r="AM82" s="24">
        <f t="shared" si="147"/>
        <v>24</v>
      </c>
      <c r="AN82">
        <f t="shared" si="136"/>
        <v>1</v>
      </c>
      <c r="AO82" s="17">
        <f t="shared" si="117"/>
        <v>0.21666666666666665</v>
      </c>
      <c r="AP82" s="17">
        <f t="shared" si="118"/>
        <v>0.21666666666666665</v>
      </c>
      <c r="AQ82" s="17">
        <f t="shared" si="119"/>
        <v>2.2999999999999998</v>
      </c>
      <c r="AR82" s="17">
        <f t="shared" si="120"/>
        <v>0.6</v>
      </c>
      <c r="AS82" s="17">
        <f t="shared" si="121"/>
        <v>0.6</v>
      </c>
      <c r="AT82" s="17">
        <f t="shared" si="122"/>
        <v>2.4</v>
      </c>
      <c r="AU82" s="22">
        <f t="shared" si="127"/>
        <v>6.333333333333333</v>
      </c>
      <c r="AW82">
        <f t="shared" si="128"/>
        <v>0</v>
      </c>
      <c r="AX82">
        <f t="shared" si="129"/>
        <v>1</v>
      </c>
      <c r="AY82">
        <f t="shared" si="130"/>
        <v>1</v>
      </c>
      <c r="AZ82">
        <f t="shared" si="131"/>
        <v>1</v>
      </c>
      <c r="BA82" s="21">
        <f t="shared" si="132"/>
        <v>3</v>
      </c>
      <c r="BC82" s="22">
        <f t="shared" si="133"/>
        <v>0</v>
      </c>
      <c r="BE82" s="31">
        <f t="shared" si="134"/>
        <v>0</v>
      </c>
      <c r="BL82" s="6">
        <f t="shared" si="123"/>
        <v>0</v>
      </c>
    </row>
    <row r="83" spans="1:64" x14ac:dyDescent="0.35">
      <c r="A83" t="s">
        <v>287</v>
      </c>
      <c r="B83" t="s">
        <v>20</v>
      </c>
      <c r="C83" t="s">
        <v>286</v>
      </c>
      <c r="D83">
        <v>7</v>
      </c>
      <c r="E83">
        <v>2</v>
      </c>
      <c r="F83">
        <f>E83</f>
        <v>2</v>
      </c>
      <c r="G83">
        <v>8</v>
      </c>
      <c r="H83">
        <f>G83</f>
        <v>8</v>
      </c>
      <c r="I83">
        <v>10</v>
      </c>
      <c r="J83">
        <f>I83</f>
        <v>10</v>
      </c>
      <c r="O83">
        <v>4</v>
      </c>
      <c r="P83">
        <f t="shared" ref="P83:P84" si="156">O83</f>
        <v>4</v>
      </c>
      <c r="Q83" s="22">
        <f t="shared" si="124"/>
        <v>4</v>
      </c>
      <c r="R83" s="17">
        <f t="shared" si="125"/>
        <v>4</v>
      </c>
      <c r="S83">
        <f t="shared" si="59"/>
        <v>0</v>
      </c>
      <c r="V83" s="24">
        <f t="shared" si="114"/>
        <v>0</v>
      </c>
      <c r="W83">
        <f t="shared" si="126"/>
        <v>0</v>
      </c>
      <c r="AH83">
        <f t="shared" si="115"/>
        <v>0</v>
      </c>
      <c r="AI83">
        <f t="shared" si="116"/>
        <v>0</v>
      </c>
      <c r="AJ83">
        <f t="shared" si="135"/>
        <v>0</v>
      </c>
      <c r="AM83" s="24"/>
      <c r="AN83">
        <f t="shared" si="136"/>
        <v>0</v>
      </c>
      <c r="AO83" s="17">
        <f t="shared" si="117"/>
        <v>0.4</v>
      </c>
      <c r="AP83" s="17">
        <f t="shared" si="118"/>
        <v>0.4</v>
      </c>
      <c r="AQ83" s="17">
        <f t="shared" si="119"/>
        <v>0</v>
      </c>
      <c r="AR83" s="17">
        <f t="shared" si="120"/>
        <v>0</v>
      </c>
      <c r="AS83" s="17">
        <f t="shared" si="121"/>
        <v>0</v>
      </c>
      <c r="AT83" s="17">
        <f t="shared" si="122"/>
        <v>0</v>
      </c>
      <c r="AU83" s="22">
        <f t="shared" si="127"/>
        <v>0.8</v>
      </c>
      <c r="AW83">
        <f t="shared" si="128"/>
        <v>0</v>
      </c>
      <c r="AX83">
        <f t="shared" si="129"/>
        <v>0</v>
      </c>
      <c r="AY83">
        <f t="shared" si="130"/>
        <v>0</v>
      </c>
      <c r="AZ83">
        <f t="shared" si="131"/>
        <v>0</v>
      </c>
      <c r="BA83" s="21">
        <f t="shared" si="132"/>
        <v>0</v>
      </c>
      <c r="BC83" s="22">
        <f t="shared" si="133"/>
        <v>0</v>
      </c>
      <c r="BE83" s="31">
        <f t="shared" si="134"/>
        <v>0</v>
      </c>
      <c r="BL83" s="6">
        <f t="shared" si="123"/>
        <v>0</v>
      </c>
    </row>
    <row r="84" spans="1:64" x14ac:dyDescent="0.35">
      <c r="A84" t="s">
        <v>194</v>
      </c>
      <c r="B84" t="s">
        <v>195</v>
      </c>
      <c r="C84" t="s">
        <v>193</v>
      </c>
      <c r="D84">
        <v>7</v>
      </c>
      <c r="E84">
        <v>10</v>
      </c>
      <c r="F84">
        <f>E84</f>
        <v>10</v>
      </c>
      <c r="G84">
        <v>8</v>
      </c>
      <c r="H84">
        <f>G84</f>
        <v>8</v>
      </c>
      <c r="I84">
        <v>8</v>
      </c>
      <c r="J84">
        <f t="shared" ref="J84" si="157">I84</f>
        <v>8</v>
      </c>
      <c r="K84">
        <v>9</v>
      </c>
      <c r="L84" s="6">
        <f>K84</f>
        <v>9</v>
      </c>
      <c r="M84">
        <v>4</v>
      </c>
      <c r="N84">
        <f>M84</f>
        <v>4</v>
      </c>
      <c r="O84">
        <v>10</v>
      </c>
      <c r="P84">
        <f t="shared" si="156"/>
        <v>10</v>
      </c>
      <c r="Q84" s="22">
        <f t="shared" si="124"/>
        <v>8.1666666666666661</v>
      </c>
      <c r="R84" s="17">
        <f t="shared" si="125"/>
        <v>8.1666666666666661</v>
      </c>
      <c r="S84">
        <f t="shared" si="59"/>
        <v>1</v>
      </c>
      <c r="T84" s="20">
        <v>15</v>
      </c>
      <c r="U84" s="20">
        <v>9</v>
      </c>
      <c r="V84" s="24">
        <f t="shared" si="114"/>
        <v>24</v>
      </c>
      <c r="W84">
        <f t="shared" si="126"/>
        <v>1</v>
      </c>
      <c r="AB84">
        <v>10</v>
      </c>
      <c r="AC84">
        <f>AB84</f>
        <v>10</v>
      </c>
      <c r="AD84">
        <v>7</v>
      </c>
      <c r="AE84">
        <f>AD84</f>
        <v>7</v>
      </c>
      <c r="AH84">
        <f t="shared" si="115"/>
        <v>3.4</v>
      </c>
      <c r="AI84">
        <f t="shared" si="116"/>
        <v>3.4</v>
      </c>
      <c r="AJ84">
        <f t="shared" si="135"/>
        <v>0</v>
      </c>
      <c r="AK84" s="20">
        <v>3</v>
      </c>
      <c r="AM84" s="24">
        <f t="shared" si="147"/>
        <v>3</v>
      </c>
      <c r="AN84">
        <f t="shared" si="136"/>
        <v>0</v>
      </c>
      <c r="AO84" s="17">
        <f t="shared" si="117"/>
        <v>0.81666666666666665</v>
      </c>
      <c r="AP84" s="17">
        <f t="shared" si="118"/>
        <v>0.81666666666666665</v>
      </c>
      <c r="AQ84" s="17">
        <f t="shared" si="119"/>
        <v>2.4</v>
      </c>
      <c r="AR84" s="17">
        <f t="shared" si="120"/>
        <v>0.33999999999999997</v>
      </c>
      <c r="AS84" s="17">
        <f t="shared" si="121"/>
        <v>0.33999999999999997</v>
      </c>
      <c r="AT84" s="17">
        <f t="shared" si="122"/>
        <v>0.3</v>
      </c>
      <c r="AU84" s="22">
        <f t="shared" si="127"/>
        <v>5.0133333333333328</v>
      </c>
      <c r="AW84">
        <f t="shared" si="128"/>
        <v>1</v>
      </c>
      <c r="AX84">
        <f t="shared" si="129"/>
        <v>1</v>
      </c>
      <c r="AY84">
        <f t="shared" si="130"/>
        <v>0</v>
      </c>
      <c r="AZ84">
        <f t="shared" si="131"/>
        <v>0</v>
      </c>
      <c r="BA84" s="21">
        <f t="shared" si="132"/>
        <v>2</v>
      </c>
      <c r="BC84" s="22">
        <f t="shared" si="133"/>
        <v>0</v>
      </c>
      <c r="BE84" s="31">
        <f t="shared" si="134"/>
        <v>0</v>
      </c>
      <c r="BL84" s="6">
        <f t="shared" si="123"/>
        <v>0</v>
      </c>
    </row>
    <row r="85" spans="1:64" x14ac:dyDescent="0.35">
      <c r="A85" t="s">
        <v>94</v>
      </c>
      <c r="B85" t="s">
        <v>95</v>
      </c>
      <c r="C85" t="s">
        <v>93</v>
      </c>
      <c r="D85">
        <v>11</v>
      </c>
      <c r="Q85" s="22">
        <f t="shared" si="124"/>
        <v>0</v>
      </c>
      <c r="R85" s="17">
        <f t="shared" si="125"/>
        <v>0</v>
      </c>
      <c r="S85">
        <f t="shared" si="59"/>
        <v>0</v>
      </c>
      <c r="V85" s="24">
        <f t="shared" si="114"/>
        <v>0</v>
      </c>
      <c r="W85">
        <f t="shared" si="126"/>
        <v>0</v>
      </c>
      <c r="AH85">
        <f t="shared" si="115"/>
        <v>0</v>
      </c>
      <c r="AI85">
        <f t="shared" si="116"/>
        <v>0</v>
      </c>
      <c r="AJ85">
        <f t="shared" si="135"/>
        <v>0</v>
      </c>
      <c r="AM85" s="24"/>
      <c r="AN85">
        <f t="shared" si="136"/>
        <v>0</v>
      </c>
      <c r="AO85" s="17">
        <f t="shared" si="117"/>
        <v>0</v>
      </c>
      <c r="AP85" s="17">
        <f t="shared" si="118"/>
        <v>0</v>
      </c>
      <c r="AQ85" s="17">
        <f t="shared" si="119"/>
        <v>0</v>
      </c>
      <c r="AR85" s="17">
        <f t="shared" si="120"/>
        <v>0</v>
      </c>
      <c r="AS85" s="17">
        <f t="shared" si="121"/>
        <v>0</v>
      </c>
      <c r="AT85" s="17">
        <f t="shared" si="122"/>
        <v>0</v>
      </c>
      <c r="AU85" s="22">
        <f t="shared" si="127"/>
        <v>0</v>
      </c>
      <c r="AW85">
        <f t="shared" si="128"/>
        <v>0</v>
      </c>
      <c r="AX85">
        <f t="shared" si="129"/>
        <v>0</v>
      </c>
      <c r="AY85">
        <f t="shared" si="130"/>
        <v>0</v>
      </c>
      <c r="AZ85">
        <f t="shared" si="131"/>
        <v>0</v>
      </c>
      <c r="BA85" s="21">
        <f t="shared" si="132"/>
        <v>0</v>
      </c>
      <c r="BC85" s="22">
        <f t="shared" si="133"/>
        <v>0</v>
      </c>
      <c r="BE85" s="31">
        <f t="shared" si="134"/>
        <v>0</v>
      </c>
      <c r="BL85" s="6">
        <f t="shared" si="123"/>
        <v>0</v>
      </c>
    </row>
    <row r="86" spans="1:64" x14ac:dyDescent="0.35">
      <c r="A86" t="s">
        <v>341</v>
      </c>
      <c r="B86" t="s">
        <v>342</v>
      </c>
      <c r="C86" t="s">
        <v>340</v>
      </c>
      <c r="D86">
        <v>7</v>
      </c>
      <c r="E86">
        <v>5</v>
      </c>
      <c r="F86">
        <f>E86</f>
        <v>5</v>
      </c>
      <c r="G86">
        <v>10</v>
      </c>
      <c r="H86">
        <f>G86</f>
        <v>10</v>
      </c>
      <c r="I86">
        <v>10</v>
      </c>
      <c r="J86">
        <f t="shared" ref="J86:J87" si="158">I86</f>
        <v>10</v>
      </c>
      <c r="K86">
        <v>4</v>
      </c>
      <c r="L86" s="6">
        <f t="shared" ref="L86:L87" si="159">K86</f>
        <v>4</v>
      </c>
      <c r="M86">
        <v>8</v>
      </c>
      <c r="N86">
        <f t="shared" ref="N86:N87" si="160">M86</f>
        <v>8</v>
      </c>
      <c r="O86">
        <v>9</v>
      </c>
      <c r="P86">
        <f>O86</f>
        <v>9</v>
      </c>
      <c r="Q86" s="22">
        <f t="shared" si="124"/>
        <v>7.666666666666667</v>
      </c>
      <c r="R86" s="17">
        <f t="shared" si="125"/>
        <v>7.666666666666667</v>
      </c>
      <c r="S86">
        <f t="shared" si="59"/>
        <v>1</v>
      </c>
      <c r="T86" s="20">
        <v>13</v>
      </c>
      <c r="U86" s="20">
        <v>6</v>
      </c>
      <c r="V86" s="24">
        <f t="shared" si="114"/>
        <v>19</v>
      </c>
      <c r="W86">
        <f t="shared" si="126"/>
        <v>1</v>
      </c>
      <c r="X86">
        <v>7</v>
      </c>
      <c r="Y86">
        <f>X86</f>
        <v>7</v>
      </c>
      <c r="Z86">
        <v>10</v>
      </c>
      <c r="AA86">
        <f>Z86</f>
        <v>10</v>
      </c>
      <c r="AB86">
        <v>9</v>
      </c>
      <c r="AC86">
        <f>AB86</f>
        <v>9</v>
      </c>
      <c r="AD86">
        <v>9</v>
      </c>
      <c r="AE86">
        <f>AD86</f>
        <v>9</v>
      </c>
      <c r="AF86">
        <v>10</v>
      </c>
      <c r="AG86">
        <f>AF86</f>
        <v>10</v>
      </c>
      <c r="AH86">
        <f t="shared" si="115"/>
        <v>9</v>
      </c>
      <c r="AI86">
        <f t="shared" si="116"/>
        <v>9</v>
      </c>
      <c r="AJ86">
        <f t="shared" si="135"/>
        <v>1</v>
      </c>
      <c r="AK86" s="20">
        <v>13</v>
      </c>
      <c r="AL86" s="20">
        <v>15</v>
      </c>
      <c r="AM86" s="24">
        <f t="shared" si="147"/>
        <v>28</v>
      </c>
      <c r="AN86">
        <f t="shared" si="136"/>
        <v>1</v>
      </c>
      <c r="AO86" s="17">
        <f t="shared" si="117"/>
        <v>0.76666666666666672</v>
      </c>
      <c r="AP86" s="17">
        <f t="shared" si="118"/>
        <v>0.76666666666666672</v>
      </c>
      <c r="AQ86" s="17">
        <f t="shared" si="119"/>
        <v>1.9</v>
      </c>
      <c r="AR86" s="17">
        <f t="shared" si="120"/>
        <v>0.9</v>
      </c>
      <c r="AS86" s="17">
        <f t="shared" si="121"/>
        <v>0.9</v>
      </c>
      <c r="AT86" s="17">
        <f t="shared" si="122"/>
        <v>2.8</v>
      </c>
      <c r="AU86" s="22">
        <f t="shared" si="127"/>
        <v>8.033333333333335</v>
      </c>
      <c r="AW86">
        <f t="shared" si="128"/>
        <v>1</v>
      </c>
      <c r="AX86">
        <f t="shared" si="129"/>
        <v>1</v>
      </c>
      <c r="AY86">
        <f t="shared" si="130"/>
        <v>1</v>
      </c>
      <c r="AZ86">
        <f t="shared" si="131"/>
        <v>1</v>
      </c>
      <c r="BA86" s="21">
        <f t="shared" si="132"/>
        <v>4</v>
      </c>
      <c r="BC86" s="22">
        <f t="shared" si="133"/>
        <v>8.033333333333335</v>
      </c>
      <c r="BE86" s="31">
        <f t="shared" si="134"/>
        <v>8.5159010600706715</v>
      </c>
      <c r="BF86">
        <v>8.5</v>
      </c>
      <c r="BL86" s="6">
        <f t="shared" si="123"/>
        <v>1</v>
      </c>
    </row>
    <row r="87" spans="1:64" s="32" customFormat="1" x14ac:dyDescent="0.35">
      <c r="A87" s="32" t="s">
        <v>162</v>
      </c>
      <c r="B87" s="32" t="s">
        <v>163</v>
      </c>
      <c r="C87" s="32" t="s">
        <v>161</v>
      </c>
      <c r="D87" s="32">
        <v>9</v>
      </c>
      <c r="E87" s="32">
        <v>8</v>
      </c>
      <c r="F87" s="32">
        <f>E87</f>
        <v>8</v>
      </c>
      <c r="G87" s="32">
        <v>10</v>
      </c>
      <c r="H87" s="32">
        <f>G87</f>
        <v>10</v>
      </c>
      <c r="I87" s="32">
        <v>10</v>
      </c>
      <c r="J87" s="32">
        <f t="shared" si="158"/>
        <v>10</v>
      </c>
      <c r="K87" s="32">
        <v>9</v>
      </c>
      <c r="L87" s="32">
        <f t="shared" si="159"/>
        <v>9</v>
      </c>
      <c r="M87" s="32">
        <v>10</v>
      </c>
      <c r="N87" s="32">
        <f t="shared" si="160"/>
        <v>10</v>
      </c>
      <c r="O87" s="37">
        <f>U87*10/15</f>
        <v>10</v>
      </c>
      <c r="Q87" s="33">
        <f t="shared" si="124"/>
        <v>9.5</v>
      </c>
      <c r="R87" s="34">
        <f t="shared" si="125"/>
        <v>7.833333333333333</v>
      </c>
      <c r="S87" s="32">
        <f t="shared" si="59"/>
        <v>1</v>
      </c>
      <c r="T87" s="32">
        <v>15</v>
      </c>
      <c r="U87" s="32">
        <v>15</v>
      </c>
      <c r="V87" s="24">
        <f t="shared" si="114"/>
        <v>30</v>
      </c>
      <c r="W87" s="32">
        <f t="shared" si="126"/>
        <v>1</v>
      </c>
      <c r="X87" s="32">
        <v>4</v>
      </c>
      <c r="Z87" s="32">
        <v>10</v>
      </c>
      <c r="AB87" s="37">
        <f>AK87*10/15</f>
        <v>4</v>
      </c>
      <c r="AD87" s="37">
        <f>AK87*10/15</f>
        <v>4</v>
      </c>
      <c r="AF87" s="37">
        <f>AL87*10/15</f>
        <v>3.3333333333333335</v>
      </c>
      <c r="AH87" s="38">
        <f t="shared" si="115"/>
        <v>5.0666666666666664</v>
      </c>
      <c r="AI87" s="32">
        <f t="shared" si="116"/>
        <v>0</v>
      </c>
      <c r="AJ87" s="32">
        <f t="shared" si="135"/>
        <v>1</v>
      </c>
      <c r="AK87" s="32">
        <v>6</v>
      </c>
      <c r="AL87" s="32">
        <v>5</v>
      </c>
      <c r="AM87" s="35">
        <f t="shared" si="147"/>
        <v>11</v>
      </c>
      <c r="AN87" s="32">
        <f t="shared" si="136"/>
        <v>1</v>
      </c>
      <c r="AO87" s="34">
        <f t="shared" si="117"/>
        <v>0.95</v>
      </c>
      <c r="AP87" s="34">
        <f t="shared" si="118"/>
        <v>0.78333333333333333</v>
      </c>
      <c r="AQ87" s="34">
        <f t="shared" si="119"/>
        <v>3</v>
      </c>
      <c r="AR87" s="34">
        <f t="shared" si="120"/>
        <v>0.5066666666666666</v>
      </c>
      <c r="AS87" s="34">
        <f t="shared" si="121"/>
        <v>0</v>
      </c>
      <c r="AT87" s="34">
        <f t="shared" si="122"/>
        <v>1.1000000000000001</v>
      </c>
      <c r="AU87" s="33">
        <f t="shared" si="127"/>
        <v>6.34</v>
      </c>
      <c r="AW87" s="32">
        <f t="shared" si="128"/>
        <v>1</v>
      </c>
      <c r="AX87" s="32">
        <f t="shared" si="129"/>
        <v>1</v>
      </c>
      <c r="AY87" s="32">
        <f t="shared" si="130"/>
        <v>1</v>
      </c>
      <c r="AZ87" s="32">
        <f t="shared" si="131"/>
        <v>1</v>
      </c>
      <c r="BA87" s="35">
        <f t="shared" si="132"/>
        <v>4</v>
      </c>
      <c r="BC87" s="33">
        <f t="shared" si="133"/>
        <v>6.34</v>
      </c>
      <c r="BE87" s="36">
        <f t="shared" si="134"/>
        <v>6.7208480565371023</v>
      </c>
      <c r="BG87" s="32">
        <v>6.5</v>
      </c>
      <c r="BL87" s="32">
        <f t="shared" si="123"/>
        <v>0</v>
      </c>
    </row>
    <row r="88" spans="1:64" x14ac:dyDescent="0.35">
      <c r="A88" t="s">
        <v>135</v>
      </c>
      <c r="B88" t="s">
        <v>136</v>
      </c>
      <c r="C88" t="s">
        <v>134</v>
      </c>
      <c r="D88">
        <v>9</v>
      </c>
      <c r="Q88" s="22">
        <f t="shared" si="124"/>
        <v>0</v>
      </c>
      <c r="R88" s="17">
        <f t="shared" si="125"/>
        <v>0</v>
      </c>
      <c r="S88">
        <f t="shared" si="59"/>
        <v>0</v>
      </c>
      <c r="V88" s="24">
        <f t="shared" si="114"/>
        <v>0</v>
      </c>
      <c r="W88">
        <f t="shared" si="126"/>
        <v>0</v>
      </c>
      <c r="AH88">
        <f t="shared" si="115"/>
        <v>0</v>
      </c>
      <c r="AI88">
        <f t="shared" si="116"/>
        <v>0</v>
      </c>
      <c r="AJ88">
        <f t="shared" si="135"/>
        <v>0</v>
      </c>
      <c r="AM88" s="24"/>
      <c r="AN88">
        <f t="shared" si="136"/>
        <v>0</v>
      </c>
      <c r="AO88" s="17">
        <f t="shared" si="117"/>
        <v>0</v>
      </c>
      <c r="AP88" s="17">
        <f t="shared" si="118"/>
        <v>0</v>
      </c>
      <c r="AQ88" s="17">
        <f t="shared" si="119"/>
        <v>0</v>
      </c>
      <c r="AR88" s="17">
        <f t="shared" si="120"/>
        <v>0</v>
      </c>
      <c r="AS88" s="17">
        <f t="shared" si="121"/>
        <v>0</v>
      </c>
      <c r="AT88" s="17">
        <f t="shared" si="122"/>
        <v>0</v>
      </c>
      <c r="AU88" s="22">
        <f t="shared" si="127"/>
        <v>0</v>
      </c>
      <c r="AW88">
        <f t="shared" si="128"/>
        <v>0</v>
      </c>
      <c r="AX88">
        <f t="shared" si="129"/>
        <v>0</v>
      </c>
      <c r="AY88">
        <f t="shared" si="130"/>
        <v>0</v>
      </c>
      <c r="AZ88">
        <f t="shared" si="131"/>
        <v>0</v>
      </c>
      <c r="BA88" s="21">
        <f t="shared" si="132"/>
        <v>0</v>
      </c>
      <c r="BC88" s="22">
        <f t="shared" si="133"/>
        <v>0</v>
      </c>
      <c r="BE88" s="31">
        <f t="shared" si="134"/>
        <v>0</v>
      </c>
      <c r="BL88" s="6">
        <f t="shared" si="123"/>
        <v>0</v>
      </c>
    </row>
    <row r="89" spans="1:64" x14ac:dyDescent="0.35">
      <c r="A89" t="s">
        <v>261</v>
      </c>
      <c r="B89" t="s">
        <v>262</v>
      </c>
      <c r="C89" t="s">
        <v>260</v>
      </c>
      <c r="D89">
        <v>9</v>
      </c>
      <c r="Q89" s="22">
        <f t="shared" si="124"/>
        <v>0</v>
      </c>
      <c r="R89" s="17">
        <f t="shared" si="125"/>
        <v>0</v>
      </c>
      <c r="S89">
        <f t="shared" si="59"/>
        <v>0</v>
      </c>
      <c r="V89" s="24">
        <f t="shared" si="114"/>
        <v>0</v>
      </c>
      <c r="W89">
        <f t="shared" si="126"/>
        <v>0</v>
      </c>
      <c r="AH89">
        <f t="shared" si="115"/>
        <v>0</v>
      </c>
      <c r="AI89">
        <f t="shared" si="116"/>
        <v>0</v>
      </c>
      <c r="AJ89">
        <f t="shared" si="135"/>
        <v>0</v>
      </c>
      <c r="AM89" s="24"/>
      <c r="AN89">
        <f t="shared" si="136"/>
        <v>0</v>
      </c>
      <c r="AO89" s="17">
        <f t="shared" si="117"/>
        <v>0</v>
      </c>
      <c r="AP89" s="17">
        <f t="shared" si="118"/>
        <v>0</v>
      </c>
      <c r="AQ89" s="17">
        <f t="shared" si="119"/>
        <v>0</v>
      </c>
      <c r="AR89" s="17">
        <f t="shared" si="120"/>
        <v>0</v>
      </c>
      <c r="AS89" s="17">
        <f t="shared" si="121"/>
        <v>0</v>
      </c>
      <c r="AT89" s="17">
        <f t="shared" si="122"/>
        <v>0</v>
      </c>
      <c r="AU89" s="22">
        <f t="shared" si="127"/>
        <v>0</v>
      </c>
      <c r="AW89">
        <f t="shared" si="128"/>
        <v>0</v>
      </c>
      <c r="AX89">
        <f t="shared" si="129"/>
        <v>0</v>
      </c>
      <c r="AY89">
        <f t="shared" si="130"/>
        <v>0</v>
      </c>
      <c r="AZ89">
        <f t="shared" si="131"/>
        <v>0</v>
      </c>
      <c r="BA89" s="21">
        <f t="shared" si="132"/>
        <v>0</v>
      </c>
      <c r="BC89" s="22">
        <f t="shared" si="133"/>
        <v>0</v>
      </c>
      <c r="BE89" s="31">
        <f t="shared" si="134"/>
        <v>0</v>
      </c>
      <c r="BL89" s="6">
        <f t="shared" si="123"/>
        <v>0</v>
      </c>
    </row>
    <row r="90" spans="1:64" x14ac:dyDescent="0.35">
      <c r="A90" t="s">
        <v>126</v>
      </c>
      <c r="B90" t="s">
        <v>14</v>
      </c>
      <c r="C90" t="s">
        <v>125</v>
      </c>
      <c r="D90">
        <v>11</v>
      </c>
      <c r="E90">
        <v>7</v>
      </c>
      <c r="F90">
        <f t="shared" ref="F90:F91" si="161">E90</f>
        <v>7</v>
      </c>
      <c r="G90">
        <v>6</v>
      </c>
      <c r="H90">
        <f>G90</f>
        <v>6</v>
      </c>
      <c r="I90">
        <v>10</v>
      </c>
      <c r="J90">
        <f>I90</f>
        <v>10</v>
      </c>
      <c r="K90">
        <v>3</v>
      </c>
      <c r="L90" s="6">
        <f>K90</f>
        <v>3</v>
      </c>
      <c r="M90">
        <v>10</v>
      </c>
      <c r="N90">
        <f>M90</f>
        <v>10</v>
      </c>
      <c r="O90">
        <v>10</v>
      </c>
      <c r="P90">
        <f>O90</f>
        <v>10</v>
      </c>
      <c r="Q90" s="22">
        <f t="shared" si="124"/>
        <v>7.666666666666667</v>
      </c>
      <c r="R90" s="17">
        <f t="shared" si="125"/>
        <v>7.666666666666667</v>
      </c>
      <c r="S90">
        <f t="shared" si="59"/>
        <v>1</v>
      </c>
      <c r="T90" s="20">
        <v>15</v>
      </c>
      <c r="U90" s="20">
        <v>7</v>
      </c>
      <c r="V90" s="24">
        <f t="shared" si="114"/>
        <v>22</v>
      </c>
      <c r="W90">
        <f t="shared" si="126"/>
        <v>1</v>
      </c>
      <c r="X90">
        <v>9</v>
      </c>
      <c r="Y90">
        <f>X90</f>
        <v>9</v>
      </c>
      <c r="Z90">
        <v>10</v>
      </c>
      <c r="AA90">
        <f>Z90</f>
        <v>10</v>
      </c>
      <c r="AB90">
        <v>10</v>
      </c>
      <c r="AC90">
        <f>AB90</f>
        <v>10</v>
      </c>
      <c r="AD90">
        <v>8</v>
      </c>
      <c r="AE90">
        <f>AD90</f>
        <v>8</v>
      </c>
      <c r="AF90">
        <v>9</v>
      </c>
      <c r="AG90">
        <f>AF90</f>
        <v>9</v>
      </c>
      <c r="AH90">
        <f t="shared" si="115"/>
        <v>9.1999999999999993</v>
      </c>
      <c r="AI90">
        <f t="shared" si="116"/>
        <v>9.1999999999999993</v>
      </c>
      <c r="AJ90">
        <f t="shared" si="135"/>
        <v>1</v>
      </c>
      <c r="AK90" s="20">
        <v>12</v>
      </c>
      <c r="AL90" s="20">
        <v>13</v>
      </c>
      <c r="AM90" s="24">
        <f t="shared" si="147"/>
        <v>25</v>
      </c>
      <c r="AN90">
        <f t="shared" si="136"/>
        <v>1</v>
      </c>
      <c r="AO90" s="17">
        <f t="shared" si="117"/>
        <v>0.76666666666666672</v>
      </c>
      <c r="AP90" s="17">
        <f t="shared" si="118"/>
        <v>0.76666666666666672</v>
      </c>
      <c r="AQ90" s="17">
        <f t="shared" si="119"/>
        <v>2.2000000000000002</v>
      </c>
      <c r="AR90" s="17">
        <f t="shared" si="120"/>
        <v>0.91999999999999993</v>
      </c>
      <c r="AS90" s="17">
        <f t="shared" si="121"/>
        <v>0.91999999999999993</v>
      </c>
      <c r="AT90" s="17">
        <f t="shared" si="122"/>
        <v>2.5</v>
      </c>
      <c r="AU90" s="22">
        <f t="shared" si="127"/>
        <v>8.0733333333333341</v>
      </c>
      <c r="AW90">
        <f t="shared" si="128"/>
        <v>1</v>
      </c>
      <c r="AX90">
        <f t="shared" si="129"/>
        <v>1</v>
      </c>
      <c r="AY90">
        <f t="shared" si="130"/>
        <v>1</v>
      </c>
      <c r="AZ90">
        <f t="shared" si="131"/>
        <v>1</v>
      </c>
      <c r="BA90" s="21">
        <f t="shared" si="132"/>
        <v>4</v>
      </c>
      <c r="BC90" s="22">
        <f t="shared" si="133"/>
        <v>8.0733333333333341</v>
      </c>
      <c r="BE90" s="31">
        <f t="shared" si="134"/>
        <v>8.5583038869257972</v>
      </c>
      <c r="BF90">
        <v>8.5</v>
      </c>
      <c r="BL90" s="6">
        <f t="shared" si="123"/>
        <v>1</v>
      </c>
    </row>
    <row r="91" spans="1:64" x14ac:dyDescent="0.35">
      <c r="A91" t="s">
        <v>201</v>
      </c>
      <c r="B91" t="s">
        <v>153</v>
      </c>
      <c r="C91" t="s">
        <v>200</v>
      </c>
      <c r="D91">
        <v>7</v>
      </c>
      <c r="E91">
        <v>5</v>
      </c>
      <c r="F91">
        <f t="shared" si="161"/>
        <v>5</v>
      </c>
      <c r="Q91" s="22">
        <f t="shared" si="124"/>
        <v>0.83333333333333337</v>
      </c>
      <c r="R91" s="17">
        <f t="shared" si="125"/>
        <v>0.83333333333333337</v>
      </c>
      <c r="S91">
        <f t="shared" si="59"/>
        <v>0</v>
      </c>
      <c r="V91" s="24">
        <f t="shared" si="114"/>
        <v>0</v>
      </c>
      <c r="W91">
        <f t="shared" si="126"/>
        <v>0</v>
      </c>
      <c r="AH91">
        <f t="shared" si="115"/>
        <v>0</v>
      </c>
      <c r="AI91">
        <f t="shared" si="116"/>
        <v>0</v>
      </c>
      <c r="AJ91">
        <f t="shared" si="135"/>
        <v>0</v>
      </c>
      <c r="AM91" s="24"/>
      <c r="AN91">
        <f t="shared" si="136"/>
        <v>0</v>
      </c>
      <c r="AO91" s="17">
        <f t="shared" si="117"/>
        <v>8.3333333333333343E-2</v>
      </c>
      <c r="AP91" s="17">
        <f t="shared" si="118"/>
        <v>8.3333333333333343E-2</v>
      </c>
      <c r="AQ91" s="17">
        <f t="shared" si="119"/>
        <v>0</v>
      </c>
      <c r="AR91" s="17">
        <f t="shared" si="120"/>
        <v>0</v>
      </c>
      <c r="AS91" s="17">
        <f t="shared" si="121"/>
        <v>0</v>
      </c>
      <c r="AT91" s="17">
        <f t="shared" si="122"/>
        <v>0</v>
      </c>
      <c r="AU91" s="22">
        <f t="shared" si="127"/>
        <v>0.16666666666666669</v>
      </c>
      <c r="AW91">
        <f t="shared" si="128"/>
        <v>0</v>
      </c>
      <c r="AX91">
        <f t="shared" si="129"/>
        <v>0</v>
      </c>
      <c r="AY91">
        <f t="shared" si="130"/>
        <v>0</v>
      </c>
      <c r="AZ91">
        <f t="shared" si="131"/>
        <v>0</v>
      </c>
      <c r="BA91" s="21">
        <f t="shared" si="132"/>
        <v>0</v>
      </c>
      <c r="BC91" s="22">
        <f t="shared" si="133"/>
        <v>0</v>
      </c>
      <c r="BE91" s="31">
        <f t="shared" si="134"/>
        <v>0</v>
      </c>
      <c r="BL91" s="6">
        <f t="shared" si="123"/>
        <v>0</v>
      </c>
    </row>
    <row r="92" spans="1:64" x14ac:dyDescent="0.35">
      <c r="A92" t="s">
        <v>231</v>
      </c>
      <c r="B92" t="s">
        <v>20</v>
      </c>
      <c r="C92" t="s">
        <v>230</v>
      </c>
      <c r="D92">
        <v>7</v>
      </c>
      <c r="Q92" s="22">
        <f t="shared" si="124"/>
        <v>0</v>
      </c>
      <c r="R92" s="17">
        <f t="shared" si="125"/>
        <v>0</v>
      </c>
      <c r="S92">
        <f t="shared" si="59"/>
        <v>0</v>
      </c>
      <c r="V92" s="24">
        <f t="shared" si="114"/>
        <v>0</v>
      </c>
      <c r="W92">
        <f t="shared" si="126"/>
        <v>0</v>
      </c>
      <c r="AH92">
        <f t="shared" si="115"/>
        <v>0</v>
      </c>
      <c r="AI92">
        <f t="shared" si="116"/>
        <v>0</v>
      </c>
      <c r="AJ92">
        <f t="shared" si="135"/>
        <v>0</v>
      </c>
      <c r="AM92" s="24"/>
      <c r="AN92">
        <f t="shared" si="136"/>
        <v>0</v>
      </c>
      <c r="AO92" s="17">
        <f t="shared" si="117"/>
        <v>0</v>
      </c>
      <c r="AP92" s="17">
        <f t="shared" si="118"/>
        <v>0</v>
      </c>
      <c r="AQ92" s="17">
        <f t="shared" si="119"/>
        <v>0</v>
      </c>
      <c r="AR92" s="17">
        <f t="shared" si="120"/>
        <v>0</v>
      </c>
      <c r="AS92" s="17">
        <f t="shared" si="121"/>
        <v>0</v>
      </c>
      <c r="AT92" s="17">
        <f t="shared" si="122"/>
        <v>0</v>
      </c>
      <c r="AU92" s="22">
        <f t="shared" si="127"/>
        <v>0</v>
      </c>
      <c r="AW92">
        <f t="shared" si="128"/>
        <v>0</v>
      </c>
      <c r="AX92">
        <f t="shared" si="129"/>
        <v>0</v>
      </c>
      <c r="AY92">
        <f t="shared" si="130"/>
        <v>0</v>
      </c>
      <c r="AZ92">
        <f t="shared" si="131"/>
        <v>0</v>
      </c>
      <c r="BA92" s="21">
        <f t="shared" si="132"/>
        <v>0</v>
      </c>
      <c r="BC92" s="22">
        <f t="shared" si="133"/>
        <v>0</v>
      </c>
      <c r="BE92" s="31">
        <f t="shared" si="134"/>
        <v>0</v>
      </c>
      <c r="BL92" s="6">
        <f t="shared" si="123"/>
        <v>0</v>
      </c>
    </row>
    <row r="93" spans="1:64" x14ac:dyDescent="0.35">
      <c r="A93" t="s">
        <v>302</v>
      </c>
      <c r="B93" t="s">
        <v>49</v>
      </c>
      <c r="C93" t="s">
        <v>301</v>
      </c>
      <c r="D93">
        <v>7</v>
      </c>
      <c r="E93">
        <v>9</v>
      </c>
      <c r="F93">
        <f t="shared" ref="F93:F95" si="162">E93</f>
        <v>9</v>
      </c>
      <c r="G93">
        <v>3</v>
      </c>
      <c r="H93">
        <f t="shared" ref="H93:H95" si="163">G93</f>
        <v>3</v>
      </c>
      <c r="I93">
        <v>10</v>
      </c>
      <c r="J93">
        <f t="shared" ref="J93:J94" si="164">I93</f>
        <v>10</v>
      </c>
      <c r="K93">
        <v>2</v>
      </c>
      <c r="L93" s="6">
        <f t="shared" ref="L93:L94" si="165">K93</f>
        <v>2</v>
      </c>
      <c r="M93">
        <v>10</v>
      </c>
      <c r="N93">
        <f>M93</f>
        <v>10</v>
      </c>
      <c r="O93">
        <v>10</v>
      </c>
      <c r="P93">
        <f t="shared" ref="P93:P94" si="166">O93</f>
        <v>10</v>
      </c>
      <c r="Q93" s="22">
        <f t="shared" si="124"/>
        <v>7.333333333333333</v>
      </c>
      <c r="R93" s="17">
        <f t="shared" si="125"/>
        <v>7.333333333333333</v>
      </c>
      <c r="S93">
        <f t="shared" si="59"/>
        <v>1</v>
      </c>
      <c r="T93" s="20">
        <v>13</v>
      </c>
      <c r="U93" s="20">
        <v>6</v>
      </c>
      <c r="V93" s="24">
        <f t="shared" si="114"/>
        <v>19</v>
      </c>
      <c r="W93">
        <f t="shared" si="126"/>
        <v>1</v>
      </c>
      <c r="X93">
        <v>9</v>
      </c>
      <c r="Y93">
        <f t="shared" ref="Y93:Y94" si="167">X93</f>
        <v>9</v>
      </c>
      <c r="Z93">
        <v>9</v>
      </c>
      <c r="AA93">
        <f>Z93</f>
        <v>9</v>
      </c>
      <c r="AB93">
        <v>10</v>
      </c>
      <c r="AC93">
        <f t="shared" ref="AC93:AC94" si="168">AB93</f>
        <v>10</v>
      </c>
      <c r="AD93">
        <v>9</v>
      </c>
      <c r="AE93">
        <f t="shared" ref="AE93:AE94" si="169">AD93</f>
        <v>9</v>
      </c>
      <c r="AF93">
        <v>10</v>
      </c>
      <c r="AG93">
        <f t="shared" ref="AG93:AG94" si="170">AF93</f>
        <v>10</v>
      </c>
      <c r="AH93">
        <f t="shared" si="115"/>
        <v>9.4</v>
      </c>
      <c r="AI93">
        <f t="shared" si="116"/>
        <v>9.4</v>
      </c>
      <c r="AJ93">
        <f t="shared" si="135"/>
        <v>1</v>
      </c>
      <c r="AK93" s="20">
        <v>14</v>
      </c>
      <c r="AL93" s="20">
        <v>15</v>
      </c>
      <c r="AM93" s="24">
        <f t="shared" si="147"/>
        <v>29</v>
      </c>
      <c r="AN93">
        <f t="shared" si="136"/>
        <v>1</v>
      </c>
      <c r="AO93" s="17">
        <f t="shared" si="117"/>
        <v>0.73333333333333328</v>
      </c>
      <c r="AP93" s="17">
        <f t="shared" si="118"/>
        <v>0.73333333333333328</v>
      </c>
      <c r="AQ93" s="17">
        <f t="shared" si="119"/>
        <v>1.9</v>
      </c>
      <c r="AR93" s="17">
        <f t="shared" si="120"/>
        <v>0.94000000000000006</v>
      </c>
      <c r="AS93" s="17">
        <f t="shared" si="121"/>
        <v>0.94000000000000006</v>
      </c>
      <c r="AT93" s="17">
        <f t="shared" si="122"/>
        <v>2.9</v>
      </c>
      <c r="AU93" s="22">
        <f t="shared" si="127"/>
        <v>8.1466666666666665</v>
      </c>
      <c r="AW93">
        <f t="shared" si="128"/>
        <v>1</v>
      </c>
      <c r="AX93">
        <f t="shared" si="129"/>
        <v>1</v>
      </c>
      <c r="AY93">
        <f t="shared" si="130"/>
        <v>1</v>
      </c>
      <c r="AZ93">
        <f t="shared" si="131"/>
        <v>1</v>
      </c>
      <c r="BA93" s="21">
        <f t="shared" si="132"/>
        <v>4</v>
      </c>
      <c r="BC93" s="22">
        <f t="shared" si="133"/>
        <v>8.1466666666666665</v>
      </c>
      <c r="BE93" s="31">
        <f t="shared" si="134"/>
        <v>8.6360424028268543</v>
      </c>
      <c r="BF93">
        <v>8.5</v>
      </c>
      <c r="BL93" s="6">
        <f t="shared" si="123"/>
        <v>1</v>
      </c>
    </row>
    <row r="94" spans="1:64" x14ac:dyDescent="0.35">
      <c r="A94" t="s">
        <v>269</v>
      </c>
      <c r="B94" t="s">
        <v>270</v>
      </c>
      <c r="C94" t="s">
        <v>268</v>
      </c>
      <c r="D94">
        <v>7</v>
      </c>
      <c r="E94">
        <v>7</v>
      </c>
      <c r="F94">
        <f t="shared" si="162"/>
        <v>7</v>
      </c>
      <c r="G94">
        <v>10</v>
      </c>
      <c r="H94">
        <f t="shared" si="163"/>
        <v>10</v>
      </c>
      <c r="I94">
        <v>10</v>
      </c>
      <c r="J94">
        <f t="shared" si="164"/>
        <v>10</v>
      </c>
      <c r="K94">
        <v>3</v>
      </c>
      <c r="L94" s="6">
        <f t="shared" si="165"/>
        <v>3</v>
      </c>
      <c r="M94">
        <v>9</v>
      </c>
      <c r="N94">
        <f>M94</f>
        <v>9</v>
      </c>
      <c r="O94">
        <v>9</v>
      </c>
      <c r="P94">
        <f t="shared" si="166"/>
        <v>9</v>
      </c>
      <c r="Q94" s="22">
        <f t="shared" si="124"/>
        <v>8</v>
      </c>
      <c r="R94" s="17">
        <f t="shared" si="125"/>
        <v>8</v>
      </c>
      <c r="S94">
        <f t="shared" si="59"/>
        <v>1</v>
      </c>
      <c r="T94" s="20">
        <v>12</v>
      </c>
      <c r="U94" s="20">
        <v>5</v>
      </c>
      <c r="V94" s="24">
        <f t="shared" si="114"/>
        <v>17</v>
      </c>
      <c r="W94">
        <f t="shared" si="126"/>
        <v>1</v>
      </c>
      <c r="X94">
        <v>7</v>
      </c>
      <c r="Y94">
        <f t="shared" si="167"/>
        <v>7</v>
      </c>
      <c r="Z94">
        <v>0</v>
      </c>
      <c r="AB94">
        <v>9</v>
      </c>
      <c r="AC94">
        <f t="shared" si="168"/>
        <v>9</v>
      </c>
      <c r="AD94">
        <v>7</v>
      </c>
      <c r="AE94">
        <f t="shared" si="169"/>
        <v>7</v>
      </c>
      <c r="AF94">
        <v>9</v>
      </c>
      <c r="AG94">
        <f t="shared" si="170"/>
        <v>9</v>
      </c>
      <c r="AH94">
        <f t="shared" si="115"/>
        <v>6.4</v>
      </c>
      <c r="AI94">
        <f t="shared" si="116"/>
        <v>6.4</v>
      </c>
      <c r="AJ94">
        <f t="shared" si="135"/>
        <v>1</v>
      </c>
      <c r="AK94" s="20">
        <v>11</v>
      </c>
      <c r="AL94" s="20">
        <v>13</v>
      </c>
      <c r="AM94" s="24">
        <f t="shared" si="147"/>
        <v>24</v>
      </c>
      <c r="AN94">
        <f t="shared" si="136"/>
        <v>1</v>
      </c>
      <c r="AO94" s="17">
        <f t="shared" si="117"/>
        <v>0.8</v>
      </c>
      <c r="AP94" s="17">
        <f t="shared" si="118"/>
        <v>0.8</v>
      </c>
      <c r="AQ94" s="17">
        <f t="shared" si="119"/>
        <v>1.7</v>
      </c>
      <c r="AR94" s="17">
        <f t="shared" si="120"/>
        <v>0.64</v>
      </c>
      <c r="AS94" s="17">
        <f t="shared" si="121"/>
        <v>0.64</v>
      </c>
      <c r="AT94" s="17">
        <f t="shared" si="122"/>
        <v>2.4</v>
      </c>
      <c r="AU94" s="22">
        <f t="shared" si="127"/>
        <v>6.98</v>
      </c>
      <c r="AW94">
        <f t="shared" si="128"/>
        <v>1</v>
      </c>
      <c r="AX94">
        <f t="shared" si="129"/>
        <v>1</v>
      </c>
      <c r="AY94">
        <f t="shared" si="130"/>
        <v>1</v>
      </c>
      <c r="AZ94">
        <f t="shared" si="131"/>
        <v>1</v>
      </c>
      <c r="BA94" s="21">
        <f t="shared" si="132"/>
        <v>4</v>
      </c>
      <c r="BC94" s="22">
        <f t="shared" si="133"/>
        <v>6.98</v>
      </c>
      <c r="BE94" s="31">
        <f t="shared" si="134"/>
        <v>7.3992932862190823</v>
      </c>
      <c r="BF94">
        <v>7.5</v>
      </c>
      <c r="BG94" t="s">
        <v>402</v>
      </c>
      <c r="BL94" s="6">
        <f t="shared" si="123"/>
        <v>1</v>
      </c>
    </row>
    <row r="95" spans="1:64" x14ac:dyDescent="0.35">
      <c r="A95" t="s">
        <v>233</v>
      </c>
      <c r="B95" t="s">
        <v>234</v>
      </c>
      <c r="C95" t="s">
        <v>232</v>
      </c>
      <c r="D95">
        <v>7</v>
      </c>
      <c r="E95">
        <v>5</v>
      </c>
      <c r="F95">
        <f t="shared" si="162"/>
        <v>5</v>
      </c>
      <c r="G95">
        <v>4</v>
      </c>
      <c r="H95">
        <f t="shared" si="163"/>
        <v>4</v>
      </c>
      <c r="I95">
        <v>9</v>
      </c>
      <c r="J95">
        <f>I95</f>
        <v>9</v>
      </c>
      <c r="K95">
        <v>1</v>
      </c>
      <c r="M95">
        <v>8</v>
      </c>
      <c r="N95">
        <f>M95</f>
        <v>8</v>
      </c>
      <c r="Q95" s="22">
        <f t="shared" si="124"/>
        <v>4.5</v>
      </c>
      <c r="R95" s="17">
        <f t="shared" si="125"/>
        <v>4.333333333333333</v>
      </c>
      <c r="S95">
        <f t="shared" si="59"/>
        <v>0</v>
      </c>
      <c r="T95" s="20">
        <v>11</v>
      </c>
      <c r="U95" s="20">
        <v>0</v>
      </c>
      <c r="V95" s="24">
        <f t="shared" si="114"/>
        <v>11</v>
      </c>
      <c r="W95">
        <f t="shared" si="126"/>
        <v>1</v>
      </c>
      <c r="AH95">
        <f t="shared" si="115"/>
        <v>0</v>
      </c>
      <c r="AI95">
        <f t="shared" si="116"/>
        <v>0</v>
      </c>
      <c r="AJ95">
        <f t="shared" si="135"/>
        <v>0</v>
      </c>
      <c r="AM95" s="24"/>
      <c r="AN95">
        <f t="shared" si="136"/>
        <v>0</v>
      </c>
      <c r="AO95" s="17">
        <f t="shared" si="117"/>
        <v>0.45</v>
      </c>
      <c r="AP95" s="17">
        <f t="shared" si="118"/>
        <v>0.43333333333333329</v>
      </c>
      <c r="AQ95" s="17">
        <f t="shared" si="119"/>
        <v>1.1000000000000001</v>
      </c>
      <c r="AR95" s="17">
        <f t="shared" si="120"/>
        <v>0</v>
      </c>
      <c r="AS95" s="17">
        <f t="shared" si="121"/>
        <v>0</v>
      </c>
      <c r="AT95" s="17">
        <f t="shared" si="122"/>
        <v>0</v>
      </c>
      <c r="AU95" s="22">
        <f t="shared" si="127"/>
        <v>1.9833333333333334</v>
      </c>
      <c r="AW95">
        <f t="shared" si="128"/>
        <v>0</v>
      </c>
      <c r="AX95">
        <f t="shared" si="129"/>
        <v>1</v>
      </c>
      <c r="AY95">
        <f t="shared" si="130"/>
        <v>0</v>
      </c>
      <c r="AZ95">
        <f t="shared" si="131"/>
        <v>0</v>
      </c>
      <c r="BA95" s="21">
        <f t="shared" si="132"/>
        <v>1</v>
      </c>
      <c r="BC95" s="22">
        <f t="shared" si="133"/>
        <v>0</v>
      </c>
      <c r="BE95" s="31">
        <f t="shared" si="134"/>
        <v>0</v>
      </c>
      <c r="BL95" s="6">
        <f t="shared" si="123"/>
        <v>0</v>
      </c>
    </row>
    <row r="96" spans="1:64" x14ac:dyDescent="0.35">
      <c r="A96" t="s">
        <v>297</v>
      </c>
      <c r="B96" t="s">
        <v>9</v>
      </c>
      <c r="C96" t="s">
        <v>296</v>
      </c>
      <c r="D96">
        <v>7</v>
      </c>
      <c r="E96">
        <v>2</v>
      </c>
      <c r="F96">
        <f>E96</f>
        <v>2</v>
      </c>
      <c r="G96">
        <v>3</v>
      </c>
      <c r="H96">
        <f>G96</f>
        <v>3</v>
      </c>
      <c r="I96">
        <v>10</v>
      </c>
      <c r="J96">
        <f t="shared" ref="J96" si="171">I96</f>
        <v>10</v>
      </c>
      <c r="K96">
        <v>4</v>
      </c>
      <c r="L96" s="6">
        <f>K96</f>
        <v>4</v>
      </c>
      <c r="M96">
        <v>8</v>
      </c>
      <c r="N96">
        <f>M96</f>
        <v>8</v>
      </c>
      <c r="O96">
        <v>3</v>
      </c>
      <c r="P96">
        <f>O96</f>
        <v>3</v>
      </c>
      <c r="Q96" s="22">
        <f t="shared" si="124"/>
        <v>5</v>
      </c>
      <c r="R96" s="17">
        <f t="shared" si="125"/>
        <v>5</v>
      </c>
      <c r="S96">
        <f t="shared" si="59"/>
        <v>1</v>
      </c>
      <c r="T96" s="20">
        <v>7</v>
      </c>
      <c r="U96" s="20">
        <v>6</v>
      </c>
      <c r="V96" s="24">
        <f t="shared" si="114"/>
        <v>13</v>
      </c>
      <c r="W96">
        <f t="shared" si="126"/>
        <v>1</v>
      </c>
      <c r="X96">
        <v>10</v>
      </c>
      <c r="Y96">
        <f>X96</f>
        <v>10</v>
      </c>
      <c r="Z96">
        <v>9</v>
      </c>
      <c r="AA96">
        <f>Z96</f>
        <v>9</v>
      </c>
      <c r="AB96">
        <v>6</v>
      </c>
      <c r="AC96">
        <f>AB96</f>
        <v>6</v>
      </c>
      <c r="AD96">
        <v>6</v>
      </c>
      <c r="AE96">
        <f>AD96</f>
        <v>6</v>
      </c>
      <c r="AF96">
        <v>9</v>
      </c>
      <c r="AG96">
        <f>AF96</f>
        <v>9</v>
      </c>
      <c r="AH96">
        <f t="shared" si="115"/>
        <v>8</v>
      </c>
      <c r="AI96">
        <f t="shared" si="116"/>
        <v>8</v>
      </c>
      <c r="AJ96">
        <f t="shared" si="135"/>
        <v>1</v>
      </c>
      <c r="AK96" s="20">
        <v>9</v>
      </c>
      <c r="AL96" s="20">
        <v>13</v>
      </c>
      <c r="AM96" s="24">
        <f t="shared" si="147"/>
        <v>22</v>
      </c>
      <c r="AN96">
        <f t="shared" si="136"/>
        <v>1</v>
      </c>
      <c r="AO96" s="17">
        <f t="shared" si="117"/>
        <v>0.5</v>
      </c>
      <c r="AP96" s="17">
        <f t="shared" si="118"/>
        <v>0.5</v>
      </c>
      <c r="AQ96" s="17">
        <f t="shared" si="119"/>
        <v>1.3</v>
      </c>
      <c r="AR96" s="17">
        <f t="shared" si="120"/>
        <v>0.8</v>
      </c>
      <c r="AS96" s="17">
        <f t="shared" si="121"/>
        <v>0.8</v>
      </c>
      <c r="AT96" s="17">
        <f t="shared" si="122"/>
        <v>2.2000000000000002</v>
      </c>
      <c r="AU96" s="22">
        <f t="shared" si="127"/>
        <v>6.1</v>
      </c>
      <c r="AW96">
        <f t="shared" si="128"/>
        <v>1</v>
      </c>
      <c r="AX96">
        <f t="shared" si="129"/>
        <v>1</v>
      </c>
      <c r="AY96">
        <f t="shared" si="130"/>
        <v>1</v>
      </c>
      <c r="AZ96">
        <f t="shared" si="131"/>
        <v>1</v>
      </c>
      <c r="BA96" s="21">
        <f t="shared" si="132"/>
        <v>4</v>
      </c>
      <c r="BC96" s="22">
        <f t="shared" si="133"/>
        <v>6.1</v>
      </c>
      <c r="BE96" s="31">
        <f t="shared" si="134"/>
        <v>6.4664310954063602</v>
      </c>
      <c r="BF96">
        <v>6.5</v>
      </c>
      <c r="BL96" s="6">
        <f t="shared" si="123"/>
        <v>1</v>
      </c>
    </row>
    <row r="97" spans="1:64" x14ac:dyDescent="0.35">
      <c r="A97" t="s">
        <v>174</v>
      </c>
      <c r="B97" t="s">
        <v>175</v>
      </c>
      <c r="C97" t="s">
        <v>173</v>
      </c>
      <c r="D97">
        <v>9</v>
      </c>
      <c r="Q97" s="22">
        <f t="shared" si="124"/>
        <v>0</v>
      </c>
      <c r="R97" s="17">
        <f t="shared" si="125"/>
        <v>0</v>
      </c>
      <c r="S97">
        <f t="shared" si="59"/>
        <v>0</v>
      </c>
      <c r="V97" s="24">
        <f t="shared" si="114"/>
        <v>0</v>
      </c>
      <c r="W97">
        <f t="shared" si="126"/>
        <v>0</v>
      </c>
      <c r="AH97">
        <f t="shared" si="115"/>
        <v>0</v>
      </c>
      <c r="AI97">
        <f t="shared" si="116"/>
        <v>0</v>
      </c>
      <c r="AJ97">
        <f t="shared" si="135"/>
        <v>0</v>
      </c>
      <c r="AM97" s="24"/>
      <c r="AN97">
        <f t="shared" si="136"/>
        <v>0</v>
      </c>
      <c r="AO97" s="17">
        <f t="shared" si="117"/>
        <v>0</v>
      </c>
      <c r="AP97" s="17">
        <f t="shared" si="118"/>
        <v>0</v>
      </c>
      <c r="AQ97" s="17">
        <f t="shared" si="119"/>
        <v>0</v>
      </c>
      <c r="AR97" s="17">
        <f t="shared" si="120"/>
        <v>0</v>
      </c>
      <c r="AS97" s="17">
        <f t="shared" si="121"/>
        <v>0</v>
      </c>
      <c r="AT97" s="17">
        <f t="shared" si="122"/>
        <v>0</v>
      </c>
      <c r="AU97" s="22">
        <f t="shared" si="127"/>
        <v>0</v>
      </c>
      <c r="AW97">
        <f t="shared" si="128"/>
        <v>0</v>
      </c>
      <c r="AX97">
        <f t="shared" si="129"/>
        <v>0</v>
      </c>
      <c r="AY97">
        <f t="shared" si="130"/>
        <v>0</v>
      </c>
      <c r="AZ97">
        <f t="shared" si="131"/>
        <v>0</v>
      </c>
      <c r="BA97" s="21">
        <f t="shared" si="132"/>
        <v>0</v>
      </c>
      <c r="BC97" s="22">
        <f t="shared" si="133"/>
        <v>0</v>
      </c>
      <c r="BE97" s="31">
        <f t="shared" si="134"/>
        <v>0</v>
      </c>
      <c r="BL97" s="6">
        <f t="shared" si="123"/>
        <v>0</v>
      </c>
    </row>
    <row r="98" spans="1:64" x14ac:dyDescent="0.35">
      <c r="A98" t="s">
        <v>357</v>
      </c>
      <c r="B98" t="s">
        <v>62</v>
      </c>
      <c r="C98" t="s">
        <v>356</v>
      </c>
      <c r="D98">
        <v>7</v>
      </c>
      <c r="Q98" s="22">
        <f t="shared" si="124"/>
        <v>0</v>
      </c>
      <c r="R98" s="17">
        <f t="shared" si="125"/>
        <v>0</v>
      </c>
      <c r="S98">
        <f t="shared" si="59"/>
        <v>0</v>
      </c>
      <c r="V98" s="24">
        <f t="shared" si="114"/>
        <v>0</v>
      </c>
      <c r="W98">
        <f t="shared" si="126"/>
        <v>0</v>
      </c>
      <c r="AH98">
        <f t="shared" si="115"/>
        <v>0</v>
      </c>
      <c r="AI98">
        <f t="shared" si="116"/>
        <v>0</v>
      </c>
      <c r="AJ98">
        <f t="shared" si="135"/>
        <v>0</v>
      </c>
      <c r="AM98" s="24"/>
      <c r="AN98">
        <f t="shared" si="136"/>
        <v>0</v>
      </c>
      <c r="AO98" s="17">
        <f t="shared" si="117"/>
        <v>0</v>
      </c>
      <c r="AP98" s="17">
        <f t="shared" si="118"/>
        <v>0</v>
      </c>
      <c r="AQ98" s="17">
        <f t="shared" si="119"/>
        <v>0</v>
      </c>
      <c r="AR98" s="17">
        <f t="shared" si="120"/>
        <v>0</v>
      </c>
      <c r="AS98" s="17">
        <f t="shared" si="121"/>
        <v>0</v>
      </c>
      <c r="AT98" s="17">
        <f t="shared" si="122"/>
        <v>0</v>
      </c>
      <c r="AU98" s="22">
        <f t="shared" si="127"/>
        <v>0</v>
      </c>
      <c r="AW98">
        <f t="shared" si="128"/>
        <v>0</v>
      </c>
      <c r="AX98">
        <f t="shared" si="129"/>
        <v>0</v>
      </c>
      <c r="AY98">
        <f t="shared" si="130"/>
        <v>0</v>
      </c>
      <c r="AZ98">
        <f t="shared" si="131"/>
        <v>0</v>
      </c>
      <c r="BA98" s="21">
        <f t="shared" si="132"/>
        <v>0</v>
      </c>
      <c r="BC98" s="22">
        <f t="shared" si="133"/>
        <v>0</v>
      </c>
      <c r="BE98" s="31">
        <f t="shared" si="134"/>
        <v>0</v>
      </c>
      <c r="BL98" s="6">
        <f t="shared" si="123"/>
        <v>0</v>
      </c>
    </row>
    <row r="99" spans="1:64" x14ac:dyDescent="0.35">
      <c r="A99" t="s">
        <v>310</v>
      </c>
      <c r="B99" t="s">
        <v>20</v>
      </c>
      <c r="C99" t="s">
        <v>309</v>
      </c>
      <c r="D99">
        <v>7</v>
      </c>
      <c r="E99">
        <v>2</v>
      </c>
      <c r="F99">
        <f>E99</f>
        <v>2</v>
      </c>
      <c r="G99">
        <v>10</v>
      </c>
      <c r="H99">
        <f>G99</f>
        <v>10</v>
      </c>
      <c r="I99">
        <v>10</v>
      </c>
      <c r="J99">
        <f t="shared" ref="J99" si="172">I99</f>
        <v>10</v>
      </c>
      <c r="K99">
        <v>2</v>
      </c>
      <c r="L99" s="6">
        <f>K99</f>
        <v>2</v>
      </c>
      <c r="M99">
        <v>10</v>
      </c>
      <c r="N99">
        <f>M99</f>
        <v>10</v>
      </c>
      <c r="O99">
        <v>10</v>
      </c>
      <c r="P99">
        <f>O99</f>
        <v>10</v>
      </c>
      <c r="Q99" s="22">
        <f t="shared" si="124"/>
        <v>7.333333333333333</v>
      </c>
      <c r="R99" s="17">
        <f t="shared" si="125"/>
        <v>7.333333333333333</v>
      </c>
      <c r="S99">
        <f t="shared" si="59"/>
        <v>1</v>
      </c>
      <c r="T99" s="20">
        <v>8</v>
      </c>
      <c r="U99" s="20">
        <v>12</v>
      </c>
      <c r="V99" s="24">
        <f t="shared" si="114"/>
        <v>20</v>
      </c>
      <c r="W99">
        <f t="shared" si="126"/>
        <v>1</v>
      </c>
      <c r="X99">
        <v>9</v>
      </c>
      <c r="Y99">
        <f>X99</f>
        <v>9</v>
      </c>
      <c r="Z99">
        <v>10</v>
      </c>
      <c r="AA99">
        <f>Z99</f>
        <v>10</v>
      </c>
      <c r="AB99">
        <v>10</v>
      </c>
      <c r="AC99">
        <f>AB99</f>
        <v>10</v>
      </c>
      <c r="AD99">
        <v>9</v>
      </c>
      <c r="AE99">
        <f>AD99</f>
        <v>9</v>
      </c>
      <c r="AF99">
        <v>10</v>
      </c>
      <c r="AG99">
        <f>AF99</f>
        <v>10</v>
      </c>
      <c r="AH99">
        <f t="shared" si="115"/>
        <v>9.6</v>
      </c>
      <c r="AI99">
        <f t="shared" si="116"/>
        <v>9.6</v>
      </c>
      <c r="AJ99">
        <f t="shared" si="135"/>
        <v>1</v>
      </c>
      <c r="AK99" s="20">
        <v>14</v>
      </c>
      <c r="AL99" s="20">
        <v>15</v>
      </c>
      <c r="AM99" s="24">
        <f t="shared" si="147"/>
        <v>29</v>
      </c>
      <c r="AN99">
        <f t="shared" si="136"/>
        <v>1</v>
      </c>
      <c r="AO99" s="17">
        <f t="shared" si="117"/>
        <v>0.73333333333333328</v>
      </c>
      <c r="AP99" s="17">
        <f t="shared" si="118"/>
        <v>0.73333333333333328</v>
      </c>
      <c r="AQ99" s="17">
        <f t="shared" si="119"/>
        <v>2</v>
      </c>
      <c r="AR99" s="17">
        <f t="shared" si="120"/>
        <v>0.96</v>
      </c>
      <c r="AS99" s="17">
        <f t="shared" si="121"/>
        <v>0.96</v>
      </c>
      <c r="AT99" s="17">
        <f t="shared" si="122"/>
        <v>2.9</v>
      </c>
      <c r="AU99" s="22">
        <f t="shared" si="127"/>
        <v>8.2866666666666671</v>
      </c>
      <c r="AW99">
        <f t="shared" si="128"/>
        <v>1</v>
      </c>
      <c r="AX99">
        <f t="shared" si="129"/>
        <v>1</v>
      </c>
      <c r="AY99">
        <f t="shared" si="130"/>
        <v>1</v>
      </c>
      <c r="AZ99">
        <f t="shared" si="131"/>
        <v>1</v>
      </c>
      <c r="BA99" s="21">
        <f t="shared" si="132"/>
        <v>4</v>
      </c>
      <c r="BC99" s="22">
        <f t="shared" si="133"/>
        <v>8.2866666666666671</v>
      </c>
      <c r="BE99" s="31">
        <f t="shared" si="134"/>
        <v>8.7844522968197882</v>
      </c>
      <c r="BF99">
        <v>9</v>
      </c>
      <c r="BL99" s="6">
        <f t="shared" si="123"/>
        <v>1</v>
      </c>
    </row>
    <row r="100" spans="1:64" x14ac:dyDescent="0.35">
      <c r="A100" t="s">
        <v>285</v>
      </c>
      <c r="B100" t="s">
        <v>10</v>
      </c>
      <c r="C100" t="s">
        <v>284</v>
      </c>
      <c r="D100">
        <v>9</v>
      </c>
      <c r="Q100" s="22">
        <f t="shared" si="124"/>
        <v>0</v>
      </c>
      <c r="R100" s="17">
        <f t="shared" si="125"/>
        <v>0</v>
      </c>
      <c r="S100">
        <f t="shared" ref="S100:S146" si="173">IF(Q100&lt;5,0,1)</f>
        <v>0</v>
      </c>
      <c r="V100" s="24">
        <f t="shared" si="114"/>
        <v>0</v>
      </c>
      <c r="W100">
        <f t="shared" si="126"/>
        <v>0</v>
      </c>
      <c r="AH100">
        <f t="shared" si="115"/>
        <v>0</v>
      </c>
      <c r="AI100">
        <f t="shared" si="116"/>
        <v>0</v>
      </c>
      <c r="AJ100">
        <f t="shared" si="135"/>
        <v>0</v>
      </c>
      <c r="AM100" s="24"/>
      <c r="AN100">
        <f t="shared" si="136"/>
        <v>0</v>
      </c>
      <c r="AO100" s="17">
        <f t="shared" si="117"/>
        <v>0</v>
      </c>
      <c r="AP100" s="17">
        <f t="shared" si="118"/>
        <v>0</v>
      </c>
      <c r="AQ100" s="17">
        <f t="shared" si="119"/>
        <v>0</v>
      </c>
      <c r="AR100" s="17">
        <f t="shared" si="120"/>
        <v>0</v>
      </c>
      <c r="AS100" s="17">
        <f t="shared" si="121"/>
        <v>0</v>
      </c>
      <c r="AT100" s="17">
        <f t="shared" si="122"/>
        <v>0</v>
      </c>
      <c r="AU100" s="22">
        <f t="shared" si="127"/>
        <v>0</v>
      </c>
      <c r="AW100">
        <f t="shared" si="128"/>
        <v>0</v>
      </c>
      <c r="AX100">
        <f t="shared" si="129"/>
        <v>0</v>
      </c>
      <c r="AY100">
        <f t="shared" si="130"/>
        <v>0</v>
      </c>
      <c r="AZ100">
        <f t="shared" si="131"/>
        <v>0</v>
      </c>
      <c r="BA100" s="21">
        <f t="shared" si="132"/>
        <v>0</v>
      </c>
      <c r="BC100" s="22">
        <f t="shared" si="133"/>
        <v>0</v>
      </c>
      <c r="BE100" s="31">
        <f t="shared" si="134"/>
        <v>0</v>
      </c>
      <c r="BL100" s="6">
        <f t="shared" si="123"/>
        <v>0</v>
      </c>
    </row>
    <row r="101" spans="1:64" x14ac:dyDescent="0.35">
      <c r="A101" t="s">
        <v>217</v>
      </c>
      <c r="B101" t="s">
        <v>20</v>
      </c>
      <c r="C101" t="s">
        <v>216</v>
      </c>
      <c r="D101">
        <v>7</v>
      </c>
      <c r="E101">
        <v>5</v>
      </c>
      <c r="F101">
        <f t="shared" ref="F101:F102" si="174">E101</f>
        <v>5</v>
      </c>
      <c r="G101">
        <v>4</v>
      </c>
      <c r="H101">
        <f>G101</f>
        <v>4</v>
      </c>
      <c r="I101">
        <v>6</v>
      </c>
      <c r="J101">
        <f t="shared" ref="J101:J102" si="175">I101</f>
        <v>6</v>
      </c>
      <c r="K101">
        <v>2</v>
      </c>
      <c r="L101" s="6">
        <f>K101</f>
        <v>2</v>
      </c>
      <c r="M101">
        <v>8</v>
      </c>
      <c r="N101">
        <f t="shared" ref="N101:N102" si="176">M101</f>
        <v>8</v>
      </c>
      <c r="O101">
        <v>10</v>
      </c>
      <c r="P101">
        <f t="shared" ref="P101:P102" si="177">O101</f>
        <v>10</v>
      </c>
      <c r="Q101" s="22">
        <f t="shared" si="124"/>
        <v>5.833333333333333</v>
      </c>
      <c r="R101" s="17">
        <f t="shared" si="125"/>
        <v>5.833333333333333</v>
      </c>
      <c r="S101">
        <f t="shared" si="173"/>
        <v>1</v>
      </c>
      <c r="T101" s="20">
        <v>13</v>
      </c>
      <c r="U101" s="20">
        <v>13</v>
      </c>
      <c r="V101" s="24">
        <f t="shared" si="114"/>
        <v>26</v>
      </c>
      <c r="W101">
        <f t="shared" si="126"/>
        <v>1</v>
      </c>
      <c r="X101">
        <v>10</v>
      </c>
      <c r="Y101">
        <f t="shared" ref="Y101:Y102" si="178">X101</f>
        <v>10</v>
      </c>
      <c r="Z101">
        <v>10</v>
      </c>
      <c r="AA101">
        <f t="shared" ref="AA101:AA102" si="179">Z101</f>
        <v>10</v>
      </c>
      <c r="AB101">
        <v>8</v>
      </c>
      <c r="AC101">
        <f t="shared" ref="AC101:AE102" si="180">AB101</f>
        <v>8</v>
      </c>
      <c r="AD101">
        <v>8</v>
      </c>
      <c r="AE101">
        <f t="shared" si="180"/>
        <v>8</v>
      </c>
      <c r="AF101">
        <v>10</v>
      </c>
      <c r="AG101">
        <f t="shared" ref="AG101:AG102" si="181">AF101</f>
        <v>10</v>
      </c>
      <c r="AH101">
        <f t="shared" si="115"/>
        <v>9.1999999999999993</v>
      </c>
      <c r="AI101">
        <f t="shared" si="116"/>
        <v>9.1999999999999993</v>
      </c>
      <c r="AJ101">
        <f t="shared" si="135"/>
        <v>1</v>
      </c>
      <c r="AK101" s="20">
        <v>12</v>
      </c>
      <c r="AL101" s="20">
        <v>15</v>
      </c>
      <c r="AM101" s="24">
        <f t="shared" si="147"/>
        <v>27</v>
      </c>
      <c r="AN101">
        <f t="shared" si="136"/>
        <v>1</v>
      </c>
      <c r="AO101" s="17">
        <f t="shared" si="117"/>
        <v>0.58333333333333326</v>
      </c>
      <c r="AP101" s="17">
        <f t="shared" si="118"/>
        <v>0.58333333333333326</v>
      </c>
      <c r="AQ101" s="17">
        <f t="shared" si="119"/>
        <v>2.6</v>
      </c>
      <c r="AR101" s="17">
        <f t="shared" si="120"/>
        <v>0.91999999999999993</v>
      </c>
      <c r="AS101" s="17">
        <f t="shared" si="121"/>
        <v>0.91999999999999993</v>
      </c>
      <c r="AT101" s="17">
        <f t="shared" si="122"/>
        <v>2.7</v>
      </c>
      <c r="AU101" s="22">
        <f t="shared" si="127"/>
        <v>8.3066666666666666</v>
      </c>
      <c r="AW101">
        <f t="shared" si="128"/>
        <v>1</v>
      </c>
      <c r="AX101">
        <f t="shared" si="129"/>
        <v>1</v>
      </c>
      <c r="AY101">
        <f t="shared" si="130"/>
        <v>1</v>
      </c>
      <c r="AZ101">
        <f t="shared" si="131"/>
        <v>1</v>
      </c>
      <c r="BA101" s="21">
        <f t="shared" si="132"/>
        <v>4</v>
      </c>
      <c r="BC101" s="22">
        <f t="shared" si="133"/>
        <v>8.3066666666666666</v>
      </c>
      <c r="BE101" s="31">
        <f t="shared" si="134"/>
        <v>8.8056537102473484</v>
      </c>
      <c r="BF101">
        <v>9</v>
      </c>
      <c r="BL101" s="6">
        <f t="shared" si="123"/>
        <v>1</v>
      </c>
    </row>
    <row r="102" spans="1:64" x14ac:dyDescent="0.35">
      <c r="A102" t="s">
        <v>304</v>
      </c>
      <c r="B102" t="s">
        <v>305</v>
      </c>
      <c r="C102" t="s">
        <v>303</v>
      </c>
      <c r="D102">
        <v>7</v>
      </c>
      <c r="E102">
        <v>8</v>
      </c>
      <c r="F102">
        <f t="shared" si="174"/>
        <v>8</v>
      </c>
      <c r="G102">
        <v>8</v>
      </c>
      <c r="H102">
        <f>G102</f>
        <v>8</v>
      </c>
      <c r="I102">
        <v>10</v>
      </c>
      <c r="J102">
        <f t="shared" si="175"/>
        <v>10</v>
      </c>
      <c r="K102">
        <v>2</v>
      </c>
      <c r="L102" s="6">
        <f>K102</f>
        <v>2</v>
      </c>
      <c r="M102">
        <v>10</v>
      </c>
      <c r="N102">
        <f t="shared" si="176"/>
        <v>10</v>
      </c>
      <c r="O102">
        <v>10</v>
      </c>
      <c r="P102">
        <f t="shared" si="177"/>
        <v>10</v>
      </c>
      <c r="Q102" s="22">
        <f t="shared" si="124"/>
        <v>8</v>
      </c>
      <c r="R102" s="17">
        <f t="shared" si="125"/>
        <v>8</v>
      </c>
      <c r="S102">
        <f t="shared" si="173"/>
        <v>1</v>
      </c>
      <c r="T102" s="20">
        <v>14</v>
      </c>
      <c r="U102" s="20">
        <v>12</v>
      </c>
      <c r="V102" s="24">
        <f t="shared" si="114"/>
        <v>26</v>
      </c>
      <c r="W102">
        <f t="shared" si="126"/>
        <v>1</v>
      </c>
      <c r="X102">
        <v>8</v>
      </c>
      <c r="Y102">
        <f t="shared" si="178"/>
        <v>8</v>
      </c>
      <c r="Z102">
        <v>10</v>
      </c>
      <c r="AA102">
        <f t="shared" si="179"/>
        <v>10</v>
      </c>
      <c r="AB102">
        <v>10</v>
      </c>
      <c r="AC102">
        <f t="shared" si="180"/>
        <v>10</v>
      </c>
      <c r="AD102">
        <v>9</v>
      </c>
      <c r="AE102">
        <f t="shared" si="180"/>
        <v>9</v>
      </c>
      <c r="AF102">
        <v>10</v>
      </c>
      <c r="AG102">
        <f t="shared" si="181"/>
        <v>10</v>
      </c>
      <c r="AH102">
        <f t="shared" si="115"/>
        <v>9.4</v>
      </c>
      <c r="AI102">
        <f t="shared" si="116"/>
        <v>9.4</v>
      </c>
      <c r="AJ102">
        <f t="shared" si="135"/>
        <v>1</v>
      </c>
      <c r="AK102" s="20">
        <v>14</v>
      </c>
      <c r="AL102" s="20">
        <v>15</v>
      </c>
      <c r="AM102" s="24">
        <f t="shared" si="147"/>
        <v>29</v>
      </c>
      <c r="AN102">
        <f t="shared" si="136"/>
        <v>1</v>
      </c>
      <c r="AO102" s="17">
        <f t="shared" si="117"/>
        <v>0.8</v>
      </c>
      <c r="AP102" s="17">
        <f t="shared" si="118"/>
        <v>0.8</v>
      </c>
      <c r="AQ102" s="17">
        <f t="shared" si="119"/>
        <v>2.6</v>
      </c>
      <c r="AR102" s="17">
        <f t="shared" si="120"/>
        <v>0.94000000000000006</v>
      </c>
      <c r="AS102" s="17">
        <f t="shared" si="121"/>
        <v>0.94000000000000006</v>
      </c>
      <c r="AT102" s="17">
        <f t="shared" si="122"/>
        <v>2.9</v>
      </c>
      <c r="AU102" s="22">
        <f t="shared" si="127"/>
        <v>8.98</v>
      </c>
      <c r="AW102">
        <f t="shared" si="128"/>
        <v>1</v>
      </c>
      <c r="AX102">
        <f t="shared" si="129"/>
        <v>1</v>
      </c>
      <c r="AY102">
        <f t="shared" si="130"/>
        <v>1</v>
      </c>
      <c r="AZ102">
        <f t="shared" si="131"/>
        <v>1</v>
      </c>
      <c r="BA102" s="21">
        <f t="shared" si="132"/>
        <v>4</v>
      </c>
      <c r="BC102" s="22">
        <f t="shared" si="133"/>
        <v>8.98</v>
      </c>
      <c r="BE102" s="31">
        <f t="shared" si="134"/>
        <v>9.5194346289752652</v>
      </c>
      <c r="BF102">
        <v>9.5</v>
      </c>
      <c r="BL102" s="6">
        <f t="shared" si="123"/>
        <v>1</v>
      </c>
    </row>
    <row r="103" spans="1:64" x14ac:dyDescent="0.35">
      <c r="A103" t="s">
        <v>138</v>
      </c>
      <c r="B103" t="s">
        <v>133</v>
      </c>
      <c r="C103" t="s">
        <v>137</v>
      </c>
      <c r="D103">
        <v>9</v>
      </c>
      <c r="Q103" s="22">
        <f t="shared" si="124"/>
        <v>0</v>
      </c>
      <c r="R103" s="17">
        <f t="shared" si="125"/>
        <v>0</v>
      </c>
      <c r="S103">
        <f t="shared" si="173"/>
        <v>0</v>
      </c>
      <c r="V103" s="24">
        <f t="shared" si="114"/>
        <v>0</v>
      </c>
      <c r="W103">
        <f t="shared" si="126"/>
        <v>0</v>
      </c>
      <c r="AH103">
        <f t="shared" si="115"/>
        <v>0</v>
      </c>
      <c r="AI103">
        <f t="shared" si="116"/>
        <v>0</v>
      </c>
      <c r="AJ103">
        <f t="shared" si="135"/>
        <v>0</v>
      </c>
      <c r="AM103" s="24"/>
      <c r="AN103">
        <f t="shared" si="136"/>
        <v>0</v>
      </c>
      <c r="AO103" s="17">
        <f t="shared" ref="AO103:AO134" si="182">Q103/10</f>
        <v>0</v>
      </c>
      <c r="AP103" s="17">
        <f t="shared" ref="AP103:AP134" si="183">R103/10</f>
        <v>0</v>
      </c>
      <c r="AQ103" s="17">
        <f t="shared" ref="AQ103:AQ134" si="184">V103/10</f>
        <v>0</v>
      </c>
      <c r="AR103" s="17">
        <f t="shared" ref="AR103:AR134" si="185">AH103/10</f>
        <v>0</v>
      </c>
      <c r="AS103" s="17">
        <f t="shared" ref="AS103:AS134" si="186">AI103/10</f>
        <v>0</v>
      </c>
      <c r="AT103" s="17">
        <f t="shared" ref="AT103:AT134" si="187">AM103/10</f>
        <v>0</v>
      </c>
      <c r="AU103" s="22">
        <f t="shared" si="127"/>
        <v>0</v>
      </c>
      <c r="AW103">
        <f t="shared" si="128"/>
        <v>0</v>
      </c>
      <c r="AX103">
        <f t="shared" si="129"/>
        <v>0</v>
      </c>
      <c r="AY103">
        <f t="shared" si="130"/>
        <v>0</v>
      </c>
      <c r="AZ103">
        <f t="shared" si="131"/>
        <v>0</v>
      </c>
      <c r="BA103" s="21">
        <f t="shared" si="132"/>
        <v>0</v>
      </c>
      <c r="BC103" s="22">
        <f t="shared" si="133"/>
        <v>0</v>
      </c>
      <c r="BE103" s="31">
        <f t="shared" si="134"/>
        <v>0</v>
      </c>
      <c r="BL103" s="6">
        <f t="shared" ref="BL103:BL134" si="188">IF(BF103&gt;0,1,0)</f>
        <v>0</v>
      </c>
    </row>
    <row r="104" spans="1:64" s="32" customFormat="1" x14ac:dyDescent="0.35">
      <c r="A104" s="32" t="s">
        <v>148</v>
      </c>
      <c r="B104" s="32" t="s">
        <v>39</v>
      </c>
      <c r="C104" s="32" t="s">
        <v>147</v>
      </c>
      <c r="D104" s="32">
        <v>9</v>
      </c>
      <c r="E104" s="32">
        <v>5</v>
      </c>
      <c r="F104" s="32">
        <f t="shared" ref="F104:F106" si="189">E104</f>
        <v>5</v>
      </c>
      <c r="G104" s="32">
        <v>10</v>
      </c>
      <c r="H104" s="32">
        <f t="shared" ref="H104:H105" si="190">G104</f>
        <v>10</v>
      </c>
      <c r="I104" s="32">
        <v>10</v>
      </c>
      <c r="J104" s="32">
        <f t="shared" ref="J104" si="191">I104</f>
        <v>10</v>
      </c>
      <c r="K104" s="32">
        <v>4</v>
      </c>
      <c r="L104" s="32">
        <f t="shared" ref="L104:L105" si="192">K104</f>
        <v>4</v>
      </c>
      <c r="M104" s="37">
        <f>T104*10/15</f>
        <v>10</v>
      </c>
      <c r="N104" s="32">
        <f>M104</f>
        <v>10</v>
      </c>
      <c r="O104" s="37">
        <f>U104*10/15</f>
        <v>8</v>
      </c>
      <c r="Q104" s="33">
        <f t="shared" ref="Q104:Q135" si="193">(E104+G104+I104+K104+M104+O104)/6</f>
        <v>7.833333333333333</v>
      </c>
      <c r="R104" s="34">
        <f t="shared" ref="R104:R135" si="194">(F104+H104+J104+L104+N104+P104)/6</f>
        <v>6.5</v>
      </c>
      <c r="S104" s="32">
        <f t="shared" si="173"/>
        <v>1</v>
      </c>
      <c r="T104" s="32">
        <v>15</v>
      </c>
      <c r="U104" s="32">
        <v>12</v>
      </c>
      <c r="V104" s="24">
        <f t="shared" si="114"/>
        <v>27</v>
      </c>
      <c r="W104" s="32">
        <f t="shared" si="126"/>
        <v>1</v>
      </c>
      <c r="X104" s="32">
        <v>9</v>
      </c>
      <c r="Y104" s="32">
        <f t="shared" ref="Y104:Y105" si="195">X104</f>
        <v>9</v>
      </c>
      <c r="Z104" s="32">
        <v>10</v>
      </c>
      <c r="AA104" s="32">
        <f t="shared" ref="AA104:AA105" si="196">Z104</f>
        <v>10</v>
      </c>
      <c r="AB104" s="32">
        <v>10</v>
      </c>
      <c r="AC104" s="32">
        <f t="shared" ref="AC104" si="197">AB104</f>
        <v>10</v>
      </c>
      <c r="AD104" s="32">
        <v>9</v>
      </c>
      <c r="AE104" s="32">
        <f t="shared" ref="AE104" si="198">AD104</f>
        <v>9</v>
      </c>
      <c r="AF104" s="32">
        <v>9</v>
      </c>
      <c r="AG104" s="32">
        <f t="shared" ref="AG104:AG105" si="199">AF104</f>
        <v>9</v>
      </c>
      <c r="AH104" s="32">
        <f t="shared" si="115"/>
        <v>9.4</v>
      </c>
      <c r="AI104" s="32">
        <f t="shared" si="116"/>
        <v>9.4</v>
      </c>
      <c r="AJ104" s="32">
        <f t="shared" si="135"/>
        <v>1</v>
      </c>
      <c r="AK104" s="32">
        <v>13</v>
      </c>
      <c r="AL104" s="32">
        <v>13</v>
      </c>
      <c r="AM104" s="35">
        <f t="shared" si="147"/>
        <v>26</v>
      </c>
      <c r="AN104" s="32">
        <f t="shared" si="136"/>
        <v>1</v>
      </c>
      <c r="AO104" s="34">
        <f t="shared" si="182"/>
        <v>0.78333333333333333</v>
      </c>
      <c r="AP104" s="34">
        <f t="shared" si="183"/>
        <v>0.65</v>
      </c>
      <c r="AQ104" s="34">
        <f t="shared" si="184"/>
        <v>2.7</v>
      </c>
      <c r="AR104" s="34">
        <f t="shared" si="185"/>
        <v>0.94000000000000006</v>
      </c>
      <c r="AS104" s="34">
        <f t="shared" si="186"/>
        <v>0.94000000000000006</v>
      </c>
      <c r="AT104" s="34">
        <f t="shared" si="187"/>
        <v>2.6</v>
      </c>
      <c r="AU104" s="33">
        <f t="shared" si="127"/>
        <v>8.6133333333333351</v>
      </c>
      <c r="AW104" s="32">
        <f t="shared" si="128"/>
        <v>1</v>
      </c>
      <c r="AX104" s="32">
        <f t="shared" si="129"/>
        <v>1</v>
      </c>
      <c r="AY104" s="32">
        <f t="shared" si="130"/>
        <v>1</v>
      </c>
      <c r="AZ104" s="32">
        <f t="shared" si="131"/>
        <v>1</v>
      </c>
      <c r="BA104" s="35">
        <f t="shared" si="132"/>
        <v>4</v>
      </c>
      <c r="BC104" s="33">
        <f t="shared" si="133"/>
        <v>8.6133333333333351</v>
      </c>
      <c r="BE104" s="36">
        <f t="shared" si="134"/>
        <v>9.1307420494699674</v>
      </c>
      <c r="BG104" s="32">
        <v>9.5</v>
      </c>
      <c r="BL104" s="32">
        <f t="shared" si="188"/>
        <v>0</v>
      </c>
    </row>
    <row r="105" spans="1:64" x14ac:dyDescent="0.35">
      <c r="A105" t="s">
        <v>359</v>
      </c>
      <c r="B105" t="s">
        <v>153</v>
      </c>
      <c r="C105" t="s">
        <v>358</v>
      </c>
      <c r="D105">
        <v>7</v>
      </c>
      <c r="E105">
        <v>10</v>
      </c>
      <c r="F105">
        <f t="shared" si="189"/>
        <v>10</v>
      </c>
      <c r="G105">
        <v>10</v>
      </c>
      <c r="H105">
        <f t="shared" si="190"/>
        <v>10</v>
      </c>
      <c r="I105">
        <v>4</v>
      </c>
      <c r="J105">
        <f>I105</f>
        <v>4</v>
      </c>
      <c r="K105">
        <v>2</v>
      </c>
      <c r="L105" s="6">
        <f t="shared" si="192"/>
        <v>2</v>
      </c>
      <c r="M105">
        <v>3</v>
      </c>
      <c r="N105">
        <f>M105</f>
        <v>3</v>
      </c>
      <c r="O105">
        <v>2</v>
      </c>
      <c r="P105">
        <f>O105</f>
        <v>2</v>
      </c>
      <c r="Q105" s="22">
        <f t="shared" si="193"/>
        <v>5.166666666666667</v>
      </c>
      <c r="R105" s="17">
        <f t="shared" si="194"/>
        <v>5.166666666666667</v>
      </c>
      <c r="S105">
        <f t="shared" si="173"/>
        <v>1</v>
      </c>
      <c r="T105" s="20">
        <v>7</v>
      </c>
      <c r="U105" s="20">
        <v>12</v>
      </c>
      <c r="V105" s="24">
        <f t="shared" si="114"/>
        <v>19</v>
      </c>
      <c r="W105">
        <f t="shared" si="126"/>
        <v>1</v>
      </c>
      <c r="X105">
        <v>6</v>
      </c>
      <c r="Y105">
        <f t="shared" si="195"/>
        <v>6</v>
      </c>
      <c r="Z105">
        <v>8</v>
      </c>
      <c r="AA105">
        <f t="shared" si="196"/>
        <v>8</v>
      </c>
      <c r="AB105">
        <v>7</v>
      </c>
      <c r="AC105">
        <f t="shared" ref="AC105" si="200">AB105</f>
        <v>7</v>
      </c>
      <c r="AD105">
        <v>7</v>
      </c>
      <c r="AE105">
        <f t="shared" ref="AE105" si="201">AD105</f>
        <v>7</v>
      </c>
      <c r="AF105">
        <v>8</v>
      </c>
      <c r="AG105">
        <f t="shared" si="199"/>
        <v>8</v>
      </c>
      <c r="AH105">
        <f t="shared" si="115"/>
        <v>7.2</v>
      </c>
      <c r="AI105">
        <f t="shared" si="116"/>
        <v>7.2</v>
      </c>
      <c r="AJ105">
        <f t="shared" si="135"/>
        <v>1</v>
      </c>
      <c r="AK105" s="20">
        <v>10</v>
      </c>
      <c r="AL105" s="20">
        <v>12</v>
      </c>
      <c r="AM105" s="24">
        <f t="shared" si="147"/>
        <v>22</v>
      </c>
      <c r="AN105">
        <f t="shared" si="136"/>
        <v>1</v>
      </c>
      <c r="AO105" s="17">
        <f t="shared" si="182"/>
        <v>0.51666666666666672</v>
      </c>
      <c r="AP105" s="17">
        <f t="shared" si="183"/>
        <v>0.51666666666666672</v>
      </c>
      <c r="AQ105" s="17">
        <f t="shared" si="184"/>
        <v>1.9</v>
      </c>
      <c r="AR105" s="17">
        <f t="shared" si="185"/>
        <v>0.72</v>
      </c>
      <c r="AS105" s="17">
        <f t="shared" si="186"/>
        <v>0.72</v>
      </c>
      <c r="AT105" s="17">
        <f t="shared" si="187"/>
        <v>2.2000000000000002</v>
      </c>
      <c r="AU105" s="22">
        <f t="shared" si="127"/>
        <v>6.5733333333333333</v>
      </c>
      <c r="AW105">
        <f t="shared" si="128"/>
        <v>1</v>
      </c>
      <c r="AX105">
        <f t="shared" si="129"/>
        <v>1</v>
      </c>
      <c r="AY105">
        <f t="shared" si="130"/>
        <v>1</v>
      </c>
      <c r="AZ105">
        <f t="shared" si="131"/>
        <v>1</v>
      </c>
      <c r="BA105" s="21">
        <f t="shared" si="132"/>
        <v>4</v>
      </c>
      <c r="BC105" s="22">
        <f t="shared" si="133"/>
        <v>6.5733333333333333</v>
      </c>
      <c r="BE105" s="31">
        <f t="shared" si="134"/>
        <v>6.968197879858657</v>
      </c>
      <c r="BF105">
        <v>7</v>
      </c>
      <c r="BL105" s="6">
        <f t="shared" si="188"/>
        <v>1</v>
      </c>
    </row>
    <row r="106" spans="1:64" x14ac:dyDescent="0.35">
      <c r="A106" t="s">
        <v>264</v>
      </c>
      <c r="B106" t="s">
        <v>45</v>
      </c>
      <c r="C106" t="s">
        <v>263</v>
      </c>
      <c r="D106">
        <v>9</v>
      </c>
      <c r="E106">
        <v>10</v>
      </c>
      <c r="F106">
        <f t="shared" si="189"/>
        <v>10</v>
      </c>
      <c r="I106">
        <v>3</v>
      </c>
      <c r="J106">
        <f t="shared" ref="J106" si="202">I106</f>
        <v>3</v>
      </c>
      <c r="Q106" s="22">
        <f t="shared" si="193"/>
        <v>2.1666666666666665</v>
      </c>
      <c r="R106" s="17">
        <f t="shared" si="194"/>
        <v>2.1666666666666665</v>
      </c>
      <c r="S106">
        <f t="shared" si="173"/>
        <v>0</v>
      </c>
      <c r="V106" s="24">
        <f t="shared" si="114"/>
        <v>0</v>
      </c>
      <c r="W106">
        <f t="shared" si="126"/>
        <v>0</v>
      </c>
      <c r="AH106">
        <f t="shared" si="115"/>
        <v>0</v>
      </c>
      <c r="AI106">
        <f t="shared" si="116"/>
        <v>0</v>
      </c>
      <c r="AJ106">
        <f t="shared" si="135"/>
        <v>0</v>
      </c>
      <c r="AM106" s="24"/>
      <c r="AN106">
        <f t="shared" si="136"/>
        <v>0</v>
      </c>
      <c r="AO106" s="17">
        <f t="shared" si="182"/>
        <v>0.21666666666666665</v>
      </c>
      <c r="AP106" s="17">
        <f t="shared" si="183"/>
        <v>0.21666666666666665</v>
      </c>
      <c r="AQ106" s="17">
        <f t="shared" si="184"/>
        <v>0</v>
      </c>
      <c r="AR106" s="17">
        <f t="shared" si="185"/>
        <v>0</v>
      </c>
      <c r="AS106" s="17">
        <f t="shared" si="186"/>
        <v>0</v>
      </c>
      <c r="AT106" s="17">
        <f t="shared" si="187"/>
        <v>0</v>
      </c>
      <c r="AU106" s="22">
        <f t="shared" si="127"/>
        <v>0.43333333333333329</v>
      </c>
      <c r="AW106">
        <f t="shared" si="128"/>
        <v>0</v>
      </c>
      <c r="AX106">
        <f t="shared" si="129"/>
        <v>0</v>
      </c>
      <c r="AY106">
        <f t="shared" si="130"/>
        <v>0</v>
      </c>
      <c r="AZ106">
        <f t="shared" si="131"/>
        <v>0</v>
      </c>
      <c r="BA106" s="21">
        <f t="shared" si="132"/>
        <v>0</v>
      </c>
      <c r="BC106" s="22">
        <f t="shared" si="133"/>
        <v>0</v>
      </c>
      <c r="BE106" s="31">
        <f t="shared" si="134"/>
        <v>0</v>
      </c>
      <c r="BL106" s="6">
        <f t="shared" si="188"/>
        <v>0</v>
      </c>
    </row>
    <row r="107" spans="1:64" s="32" customFormat="1" x14ac:dyDescent="0.35">
      <c r="A107" s="32" t="s">
        <v>64</v>
      </c>
      <c r="B107" s="32" t="s">
        <v>65</v>
      </c>
      <c r="C107" s="32" t="s">
        <v>63</v>
      </c>
      <c r="D107" s="32">
        <v>11</v>
      </c>
      <c r="E107" s="32">
        <v>7</v>
      </c>
      <c r="G107" s="32">
        <v>10</v>
      </c>
      <c r="H107" s="32">
        <f>G107</f>
        <v>10</v>
      </c>
      <c r="I107" s="32">
        <v>10</v>
      </c>
      <c r="J107" s="32">
        <f>I107</f>
        <v>10</v>
      </c>
      <c r="K107" s="32">
        <v>3</v>
      </c>
      <c r="L107" s="32">
        <f>K107</f>
        <v>3</v>
      </c>
      <c r="M107" s="37">
        <f>T107*10/15</f>
        <v>10</v>
      </c>
      <c r="N107" s="32">
        <f>M107</f>
        <v>10</v>
      </c>
      <c r="O107" s="32">
        <v>9</v>
      </c>
      <c r="P107" s="32">
        <f>O107</f>
        <v>9</v>
      </c>
      <c r="Q107" s="33">
        <f t="shared" si="193"/>
        <v>8.1666666666666661</v>
      </c>
      <c r="R107" s="34">
        <f t="shared" si="194"/>
        <v>7</v>
      </c>
      <c r="S107" s="32">
        <f t="shared" si="173"/>
        <v>1</v>
      </c>
      <c r="T107" s="32">
        <v>15</v>
      </c>
      <c r="V107" s="24">
        <f t="shared" si="114"/>
        <v>15</v>
      </c>
      <c r="W107" s="32">
        <f t="shared" si="126"/>
        <v>1</v>
      </c>
      <c r="X107" s="32">
        <v>4</v>
      </c>
      <c r="AB107" s="32">
        <v>6</v>
      </c>
      <c r="AC107" s="32">
        <f t="shared" ref="AC107" si="203">AB107</f>
        <v>6</v>
      </c>
      <c r="AD107" s="32">
        <v>6</v>
      </c>
      <c r="AE107" s="32">
        <f t="shared" ref="AE107" si="204">AD107</f>
        <v>6</v>
      </c>
      <c r="AF107" s="32">
        <v>9</v>
      </c>
      <c r="AG107" s="32">
        <f t="shared" ref="AG107:AG110" si="205">AF107</f>
        <v>9</v>
      </c>
      <c r="AH107" s="32">
        <f t="shared" si="115"/>
        <v>5</v>
      </c>
      <c r="AI107" s="32">
        <f t="shared" si="116"/>
        <v>4.2</v>
      </c>
      <c r="AJ107" s="32">
        <f t="shared" si="135"/>
        <v>1</v>
      </c>
      <c r="AK107" s="32">
        <v>9</v>
      </c>
      <c r="AL107" s="32">
        <v>13</v>
      </c>
      <c r="AM107" s="35">
        <f t="shared" si="147"/>
        <v>22</v>
      </c>
      <c r="AN107" s="32">
        <f t="shared" si="136"/>
        <v>1</v>
      </c>
      <c r="AO107" s="34">
        <f t="shared" si="182"/>
        <v>0.81666666666666665</v>
      </c>
      <c r="AP107" s="34">
        <f t="shared" si="183"/>
        <v>0.7</v>
      </c>
      <c r="AQ107" s="34">
        <f t="shared" si="184"/>
        <v>1.5</v>
      </c>
      <c r="AR107" s="34">
        <f t="shared" si="185"/>
        <v>0.5</v>
      </c>
      <c r="AS107" s="34">
        <f t="shared" si="186"/>
        <v>0.42000000000000004</v>
      </c>
      <c r="AT107" s="34">
        <f t="shared" si="187"/>
        <v>2.2000000000000002</v>
      </c>
      <c r="AU107" s="33">
        <f t="shared" si="127"/>
        <v>6.1366666666666667</v>
      </c>
      <c r="AW107" s="32">
        <f t="shared" si="128"/>
        <v>1</v>
      </c>
      <c r="AX107" s="32">
        <f t="shared" si="129"/>
        <v>1</v>
      </c>
      <c r="AY107" s="32">
        <f t="shared" si="130"/>
        <v>1</v>
      </c>
      <c r="AZ107" s="32">
        <f t="shared" si="131"/>
        <v>1</v>
      </c>
      <c r="BA107" s="35">
        <f t="shared" si="132"/>
        <v>4</v>
      </c>
      <c r="BC107" s="33">
        <f t="shared" si="133"/>
        <v>6.1366666666666667</v>
      </c>
      <c r="BE107" s="36">
        <f t="shared" si="134"/>
        <v>6.5053003533568905</v>
      </c>
      <c r="BG107" s="32">
        <v>6.5</v>
      </c>
      <c r="BL107" s="32">
        <f t="shared" si="188"/>
        <v>0</v>
      </c>
    </row>
    <row r="108" spans="1:64" x14ac:dyDescent="0.35">
      <c r="A108" t="s">
        <v>338</v>
      </c>
      <c r="B108" t="s">
        <v>339</v>
      </c>
      <c r="C108" t="s">
        <v>337</v>
      </c>
      <c r="D108">
        <v>7</v>
      </c>
      <c r="E108">
        <v>10</v>
      </c>
      <c r="F108">
        <f>E108</f>
        <v>10</v>
      </c>
      <c r="G108">
        <v>8</v>
      </c>
      <c r="H108">
        <f>G108</f>
        <v>8</v>
      </c>
      <c r="I108">
        <v>10</v>
      </c>
      <c r="J108">
        <f t="shared" ref="J108" si="206">I108</f>
        <v>10</v>
      </c>
      <c r="K108">
        <v>7</v>
      </c>
      <c r="L108" s="6">
        <f>K108</f>
        <v>7</v>
      </c>
      <c r="M108">
        <v>10</v>
      </c>
      <c r="N108">
        <f>M108</f>
        <v>10</v>
      </c>
      <c r="O108">
        <v>10</v>
      </c>
      <c r="P108">
        <f>O108</f>
        <v>10</v>
      </c>
      <c r="Q108" s="22">
        <f t="shared" si="193"/>
        <v>9.1666666666666661</v>
      </c>
      <c r="R108" s="17">
        <f t="shared" si="194"/>
        <v>9.1666666666666661</v>
      </c>
      <c r="S108">
        <f t="shared" si="173"/>
        <v>1</v>
      </c>
      <c r="T108" s="20">
        <v>14</v>
      </c>
      <c r="U108" s="20">
        <v>12</v>
      </c>
      <c r="V108" s="24">
        <f t="shared" si="114"/>
        <v>26</v>
      </c>
      <c r="W108">
        <f t="shared" si="126"/>
        <v>1</v>
      </c>
      <c r="X108">
        <v>10</v>
      </c>
      <c r="Y108">
        <f>X108</f>
        <v>10</v>
      </c>
      <c r="Z108">
        <v>10</v>
      </c>
      <c r="AA108">
        <f t="shared" ref="AA108:AA109" si="207">Z108</f>
        <v>10</v>
      </c>
      <c r="AB108">
        <v>10</v>
      </c>
      <c r="AC108">
        <f t="shared" ref="AC108" si="208">AB108</f>
        <v>10</v>
      </c>
      <c r="AD108">
        <v>10</v>
      </c>
      <c r="AE108">
        <f t="shared" ref="AE108" si="209">AD108</f>
        <v>10</v>
      </c>
      <c r="AF108">
        <v>10</v>
      </c>
      <c r="AG108">
        <f t="shared" si="205"/>
        <v>10</v>
      </c>
      <c r="AH108">
        <f>(X108+Z108+AB108+AD108+AF108)/5</f>
        <v>10</v>
      </c>
      <c r="AI108">
        <f t="shared" si="116"/>
        <v>10</v>
      </c>
      <c r="AJ108">
        <f t="shared" si="135"/>
        <v>1</v>
      </c>
      <c r="AK108" s="20">
        <v>15</v>
      </c>
      <c r="AL108" s="20">
        <v>15</v>
      </c>
      <c r="AM108" s="24">
        <f t="shared" si="147"/>
        <v>30</v>
      </c>
      <c r="AN108">
        <f t="shared" si="136"/>
        <v>1</v>
      </c>
      <c r="AO108" s="17">
        <f t="shared" si="182"/>
        <v>0.91666666666666663</v>
      </c>
      <c r="AP108" s="17">
        <f t="shared" si="183"/>
        <v>0.91666666666666663</v>
      </c>
      <c r="AQ108" s="17">
        <f t="shared" si="184"/>
        <v>2.6</v>
      </c>
      <c r="AR108" s="17">
        <f t="shared" si="185"/>
        <v>1</v>
      </c>
      <c r="AS108" s="17">
        <f t="shared" si="186"/>
        <v>1</v>
      </c>
      <c r="AT108" s="17">
        <f t="shared" si="187"/>
        <v>3</v>
      </c>
      <c r="AU108" s="22">
        <f t="shared" si="127"/>
        <v>9.4333333333333336</v>
      </c>
      <c r="AW108">
        <f t="shared" si="128"/>
        <v>1</v>
      </c>
      <c r="AX108">
        <f t="shared" si="129"/>
        <v>1</v>
      </c>
      <c r="AY108">
        <f t="shared" si="130"/>
        <v>1</v>
      </c>
      <c r="AZ108">
        <f t="shared" si="131"/>
        <v>1</v>
      </c>
      <c r="BA108" s="21">
        <f t="shared" si="132"/>
        <v>4</v>
      </c>
      <c r="BC108" s="22">
        <f t="shared" si="133"/>
        <v>9.4333333333333336</v>
      </c>
      <c r="BE108" s="31">
        <f t="shared" si="134"/>
        <v>10</v>
      </c>
      <c r="BF108">
        <v>10</v>
      </c>
      <c r="BL108" s="6">
        <f t="shared" si="188"/>
        <v>1</v>
      </c>
    </row>
    <row r="109" spans="1:64" s="32" customFormat="1" x14ac:dyDescent="0.35">
      <c r="A109" s="32" t="s">
        <v>117</v>
      </c>
      <c r="B109" s="32" t="s">
        <v>118</v>
      </c>
      <c r="C109" s="32" t="s">
        <v>116</v>
      </c>
      <c r="D109" s="32">
        <v>11</v>
      </c>
      <c r="E109" s="32">
        <v>3</v>
      </c>
      <c r="F109" s="32">
        <f>E109</f>
        <v>3</v>
      </c>
      <c r="G109" s="32">
        <v>8</v>
      </c>
      <c r="H109" s="32">
        <f>G109</f>
        <v>8</v>
      </c>
      <c r="I109" s="32">
        <v>10</v>
      </c>
      <c r="J109" s="32">
        <f>I109</f>
        <v>10</v>
      </c>
      <c r="K109" s="32">
        <v>4</v>
      </c>
      <c r="L109" s="32">
        <f>K109</f>
        <v>4</v>
      </c>
      <c r="M109" s="37">
        <f>T109*10/15</f>
        <v>10</v>
      </c>
      <c r="N109" s="32">
        <f>M109</f>
        <v>10</v>
      </c>
      <c r="O109" s="37">
        <f>U109*10/15</f>
        <v>8</v>
      </c>
      <c r="Q109" s="33">
        <f t="shared" si="193"/>
        <v>7.166666666666667</v>
      </c>
      <c r="R109" s="34">
        <f t="shared" si="194"/>
        <v>5.833333333333333</v>
      </c>
      <c r="S109" s="32">
        <f t="shared" si="173"/>
        <v>1</v>
      </c>
      <c r="T109" s="32">
        <v>15</v>
      </c>
      <c r="U109" s="32">
        <v>12</v>
      </c>
      <c r="V109" s="24">
        <f t="shared" si="114"/>
        <v>27</v>
      </c>
      <c r="W109" s="32">
        <f t="shared" si="126"/>
        <v>1</v>
      </c>
      <c r="Z109" s="32">
        <v>10</v>
      </c>
      <c r="AA109" s="32">
        <f t="shared" si="207"/>
        <v>10</v>
      </c>
      <c r="AB109" s="32">
        <v>6</v>
      </c>
      <c r="AC109" s="32">
        <f t="shared" ref="AC109" si="210">AB109</f>
        <v>6</v>
      </c>
      <c r="AD109" s="32">
        <v>6</v>
      </c>
      <c r="AE109" s="32">
        <f t="shared" ref="AE109" si="211">AD109</f>
        <v>6</v>
      </c>
      <c r="AF109" s="32">
        <v>8</v>
      </c>
      <c r="AG109" s="32">
        <f t="shared" si="205"/>
        <v>8</v>
      </c>
      <c r="AH109" s="32">
        <f t="shared" si="115"/>
        <v>6</v>
      </c>
      <c r="AI109" s="32">
        <f t="shared" si="116"/>
        <v>6</v>
      </c>
      <c r="AJ109" s="32">
        <f t="shared" si="135"/>
        <v>1</v>
      </c>
      <c r="AK109" s="32">
        <v>9</v>
      </c>
      <c r="AL109" s="32">
        <v>12</v>
      </c>
      <c r="AM109" s="35">
        <f t="shared" si="147"/>
        <v>21</v>
      </c>
      <c r="AN109" s="32">
        <f t="shared" si="136"/>
        <v>1</v>
      </c>
      <c r="AO109" s="34">
        <f t="shared" si="182"/>
        <v>0.71666666666666667</v>
      </c>
      <c r="AP109" s="34">
        <f t="shared" si="183"/>
        <v>0.58333333333333326</v>
      </c>
      <c r="AQ109" s="34">
        <f t="shared" si="184"/>
        <v>2.7</v>
      </c>
      <c r="AR109" s="34">
        <f t="shared" si="185"/>
        <v>0.6</v>
      </c>
      <c r="AS109" s="34">
        <f t="shared" si="186"/>
        <v>0.6</v>
      </c>
      <c r="AT109" s="34">
        <f t="shared" si="187"/>
        <v>2.1</v>
      </c>
      <c r="AU109" s="33">
        <f t="shared" si="127"/>
        <v>7.2999999999999989</v>
      </c>
      <c r="AW109" s="32">
        <f t="shared" si="128"/>
        <v>1</v>
      </c>
      <c r="AX109" s="32">
        <f t="shared" si="129"/>
        <v>1</v>
      </c>
      <c r="AY109" s="32">
        <f t="shared" si="130"/>
        <v>1</v>
      </c>
      <c r="AZ109" s="32">
        <f t="shared" si="131"/>
        <v>1</v>
      </c>
      <c r="BA109" s="35">
        <f t="shared" si="132"/>
        <v>4</v>
      </c>
      <c r="BC109" s="33">
        <f t="shared" si="133"/>
        <v>7.2999999999999989</v>
      </c>
      <c r="BE109" s="36">
        <f t="shared" si="134"/>
        <v>7.7385159010600688</v>
      </c>
      <c r="BG109" s="32">
        <v>8</v>
      </c>
      <c r="BL109" s="32">
        <f t="shared" si="188"/>
        <v>0</v>
      </c>
    </row>
    <row r="110" spans="1:64" s="32" customFormat="1" x14ac:dyDescent="0.35">
      <c r="A110" s="32" t="s">
        <v>228</v>
      </c>
      <c r="B110" s="32" t="s">
        <v>229</v>
      </c>
      <c r="C110" s="32" t="s">
        <v>227</v>
      </c>
      <c r="D110" s="32">
        <v>9</v>
      </c>
      <c r="E110" s="32">
        <v>7</v>
      </c>
      <c r="F110" s="32">
        <f>E110</f>
        <v>7</v>
      </c>
      <c r="G110" s="32">
        <v>10</v>
      </c>
      <c r="I110" s="32">
        <v>8</v>
      </c>
      <c r="K110" s="32">
        <v>6</v>
      </c>
      <c r="M110" s="37">
        <v>10</v>
      </c>
      <c r="Q110" s="33">
        <f t="shared" si="193"/>
        <v>6.833333333333333</v>
      </c>
      <c r="R110" s="34">
        <f t="shared" si="194"/>
        <v>1.1666666666666667</v>
      </c>
      <c r="S110" s="32">
        <f t="shared" si="173"/>
        <v>1</v>
      </c>
      <c r="T110" s="32">
        <v>13</v>
      </c>
      <c r="U110" s="32">
        <v>9</v>
      </c>
      <c r="V110" s="24">
        <f t="shared" si="114"/>
        <v>22</v>
      </c>
      <c r="W110" s="32">
        <f t="shared" si="126"/>
        <v>1</v>
      </c>
      <c r="X110" s="32">
        <v>4</v>
      </c>
      <c r="AB110" s="32">
        <v>10</v>
      </c>
      <c r="AC110" s="32">
        <f t="shared" ref="AC110" si="212">AB110</f>
        <v>10</v>
      </c>
      <c r="AD110" s="37">
        <f>AK110*10/15</f>
        <v>4</v>
      </c>
      <c r="AE110" s="32">
        <f t="shared" ref="AE110" si="213">AD110</f>
        <v>4</v>
      </c>
      <c r="AF110" s="32">
        <v>7</v>
      </c>
      <c r="AG110" s="32">
        <f t="shared" si="205"/>
        <v>7</v>
      </c>
      <c r="AH110" s="32">
        <f t="shared" si="115"/>
        <v>5</v>
      </c>
      <c r="AI110" s="32">
        <f t="shared" si="116"/>
        <v>4.2</v>
      </c>
      <c r="AJ110" s="32">
        <f t="shared" si="135"/>
        <v>1</v>
      </c>
      <c r="AK110" s="32">
        <v>6</v>
      </c>
      <c r="AL110" s="32">
        <v>10</v>
      </c>
      <c r="AM110" s="35">
        <f t="shared" si="147"/>
        <v>16</v>
      </c>
      <c r="AN110" s="32">
        <f t="shared" si="136"/>
        <v>1</v>
      </c>
      <c r="AO110" s="34">
        <f t="shared" si="182"/>
        <v>0.68333333333333335</v>
      </c>
      <c r="AP110" s="34">
        <f t="shared" si="183"/>
        <v>0.11666666666666667</v>
      </c>
      <c r="AQ110" s="34">
        <f t="shared" si="184"/>
        <v>2.2000000000000002</v>
      </c>
      <c r="AR110" s="34">
        <f t="shared" si="185"/>
        <v>0.5</v>
      </c>
      <c r="AS110" s="34">
        <f t="shared" si="186"/>
        <v>0.42000000000000004</v>
      </c>
      <c r="AT110" s="34">
        <f t="shared" si="187"/>
        <v>1.6</v>
      </c>
      <c r="AU110" s="33">
        <f t="shared" si="127"/>
        <v>5.52</v>
      </c>
      <c r="AW110" s="32">
        <f t="shared" si="128"/>
        <v>1</v>
      </c>
      <c r="AX110" s="32">
        <f t="shared" si="129"/>
        <v>1</v>
      </c>
      <c r="AY110" s="32">
        <f t="shared" si="130"/>
        <v>1</v>
      </c>
      <c r="AZ110" s="32">
        <f t="shared" si="131"/>
        <v>1</v>
      </c>
      <c r="BA110" s="35">
        <f t="shared" si="132"/>
        <v>4</v>
      </c>
      <c r="BC110" s="33">
        <f t="shared" si="133"/>
        <v>5.52</v>
      </c>
      <c r="BE110" s="36">
        <f t="shared" si="134"/>
        <v>5.851590106007067</v>
      </c>
      <c r="BG110" s="32">
        <v>6</v>
      </c>
      <c r="BL110" s="32">
        <f t="shared" si="188"/>
        <v>0</v>
      </c>
    </row>
    <row r="111" spans="1:64" x14ac:dyDescent="0.35">
      <c r="A111" t="s">
        <v>70</v>
      </c>
      <c r="B111" t="s">
        <v>71</v>
      </c>
      <c r="C111" t="s">
        <v>69</v>
      </c>
      <c r="D111">
        <v>11</v>
      </c>
      <c r="Q111" s="22">
        <f t="shared" si="193"/>
        <v>0</v>
      </c>
      <c r="R111" s="17">
        <f t="shared" si="194"/>
        <v>0</v>
      </c>
      <c r="S111">
        <f t="shared" si="173"/>
        <v>0</v>
      </c>
      <c r="V111" s="24">
        <f t="shared" si="114"/>
        <v>0</v>
      </c>
      <c r="W111">
        <f t="shared" si="126"/>
        <v>0</v>
      </c>
      <c r="AH111">
        <f t="shared" si="115"/>
        <v>0</v>
      </c>
      <c r="AI111">
        <f t="shared" si="116"/>
        <v>0</v>
      </c>
      <c r="AJ111">
        <f t="shared" si="135"/>
        <v>0</v>
      </c>
      <c r="AM111" s="24"/>
      <c r="AN111">
        <f t="shared" si="136"/>
        <v>0</v>
      </c>
      <c r="AO111" s="17">
        <f t="shared" si="182"/>
        <v>0</v>
      </c>
      <c r="AP111" s="17">
        <f t="shared" si="183"/>
        <v>0</v>
      </c>
      <c r="AQ111" s="17">
        <f t="shared" si="184"/>
        <v>0</v>
      </c>
      <c r="AR111" s="17">
        <f t="shared" si="185"/>
        <v>0</v>
      </c>
      <c r="AS111" s="17">
        <f t="shared" si="186"/>
        <v>0</v>
      </c>
      <c r="AT111" s="17">
        <f t="shared" si="187"/>
        <v>0</v>
      </c>
      <c r="AU111" s="22">
        <f t="shared" si="127"/>
        <v>0</v>
      </c>
      <c r="AW111">
        <f t="shared" si="128"/>
        <v>0</v>
      </c>
      <c r="AX111">
        <f t="shared" si="129"/>
        <v>0</v>
      </c>
      <c r="AY111">
        <f t="shared" si="130"/>
        <v>0</v>
      </c>
      <c r="AZ111">
        <f t="shared" si="131"/>
        <v>0</v>
      </c>
      <c r="BA111" s="21">
        <f t="shared" si="132"/>
        <v>0</v>
      </c>
      <c r="BC111" s="22">
        <f t="shared" si="133"/>
        <v>0</v>
      </c>
      <c r="BE111" s="31">
        <f t="shared" si="134"/>
        <v>0</v>
      </c>
      <c r="BL111" s="6">
        <f t="shared" si="188"/>
        <v>0</v>
      </c>
    </row>
    <row r="112" spans="1:64" x14ac:dyDescent="0.35">
      <c r="A112" t="s">
        <v>250</v>
      </c>
      <c r="B112" t="s">
        <v>49</v>
      </c>
      <c r="C112" t="s">
        <v>249</v>
      </c>
      <c r="D112">
        <v>7</v>
      </c>
      <c r="E112">
        <v>5</v>
      </c>
      <c r="F112">
        <f>E112</f>
        <v>5</v>
      </c>
      <c r="G112">
        <v>6</v>
      </c>
      <c r="H112">
        <f>G112</f>
        <v>6</v>
      </c>
      <c r="I112">
        <v>7</v>
      </c>
      <c r="J112">
        <f t="shared" ref="J112" si="214">I112</f>
        <v>7</v>
      </c>
      <c r="K112">
        <v>4</v>
      </c>
      <c r="L112" s="6">
        <f>K112</f>
        <v>4</v>
      </c>
      <c r="M112">
        <v>8</v>
      </c>
      <c r="N112">
        <f>M112</f>
        <v>8</v>
      </c>
      <c r="O112">
        <v>9</v>
      </c>
      <c r="P112">
        <f>O112</f>
        <v>9</v>
      </c>
      <c r="Q112" s="22">
        <f t="shared" si="193"/>
        <v>6.5</v>
      </c>
      <c r="R112" s="17">
        <f t="shared" si="194"/>
        <v>6.5</v>
      </c>
      <c r="S112">
        <f t="shared" si="173"/>
        <v>1</v>
      </c>
      <c r="T112" s="20">
        <v>11</v>
      </c>
      <c r="U112" s="20">
        <v>8</v>
      </c>
      <c r="V112" s="24">
        <f t="shared" si="114"/>
        <v>19</v>
      </c>
      <c r="W112">
        <f t="shared" si="126"/>
        <v>1</v>
      </c>
      <c r="X112">
        <v>8</v>
      </c>
      <c r="Y112">
        <f>X112</f>
        <v>8</v>
      </c>
      <c r="Z112">
        <v>9</v>
      </c>
      <c r="AA112">
        <f>Z112</f>
        <v>9</v>
      </c>
      <c r="AB112">
        <v>7</v>
      </c>
      <c r="AC112">
        <f t="shared" ref="AC112" si="215">AB112</f>
        <v>7</v>
      </c>
      <c r="AD112">
        <v>7</v>
      </c>
      <c r="AE112">
        <f t="shared" ref="AE112" si="216">AD112</f>
        <v>7</v>
      </c>
      <c r="AF112">
        <v>10</v>
      </c>
      <c r="AG112">
        <f>AF112</f>
        <v>10</v>
      </c>
      <c r="AH112">
        <f t="shared" si="115"/>
        <v>8.1999999999999993</v>
      </c>
      <c r="AI112">
        <f t="shared" si="116"/>
        <v>8.1999999999999993</v>
      </c>
      <c r="AJ112">
        <f t="shared" si="135"/>
        <v>1</v>
      </c>
      <c r="AK112" s="20">
        <v>10</v>
      </c>
      <c r="AL112" s="20">
        <v>15</v>
      </c>
      <c r="AM112" s="24">
        <f t="shared" si="147"/>
        <v>25</v>
      </c>
      <c r="AN112">
        <f t="shared" si="136"/>
        <v>1</v>
      </c>
      <c r="AO112" s="17">
        <f t="shared" si="182"/>
        <v>0.65</v>
      </c>
      <c r="AP112" s="17">
        <f t="shared" si="183"/>
        <v>0.65</v>
      </c>
      <c r="AQ112" s="17">
        <f t="shared" si="184"/>
        <v>1.9</v>
      </c>
      <c r="AR112" s="17">
        <f t="shared" si="185"/>
        <v>0.82</v>
      </c>
      <c r="AS112" s="17">
        <f t="shared" si="186"/>
        <v>0.82</v>
      </c>
      <c r="AT112" s="17">
        <f t="shared" si="187"/>
        <v>2.5</v>
      </c>
      <c r="AU112" s="22">
        <f t="shared" si="127"/>
        <v>7.3400000000000007</v>
      </c>
      <c r="AW112">
        <f t="shared" si="128"/>
        <v>1</v>
      </c>
      <c r="AX112">
        <f t="shared" si="129"/>
        <v>1</v>
      </c>
      <c r="AY112">
        <f t="shared" si="130"/>
        <v>1</v>
      </c>
      <c r="AZ112">
        <f t="shared" si="131"/>
        <v>1</v>
      </c>
      <c r="BA112" s="21">
        <f t="shared" si="132"/>
        <v>4</v>
      </c>
      <c r="BC112" s="22">
        <f t="shared" si="133"/>
        <v>7.3400000000000007</v>
      </c>
      <c r="BE112" s="31">
        <f t="shared" si="134"/>
        <v>7.7809187279151946</v>
      </c>
      <c r="BF112">
        <v>8</v>
      </c>
      <c r="BL112" s="6">
        <f t="shared" si="188"/>
        <v>1</v>
      </c>
    </row>
    <row r="113" spans="1:64" x14ac:dyDescent="0.35">
      <c r="A113" t="s">
        <v>294</v>
      </c>
      <c r="B113" t="s">
        <v>295</v>
      </c>
      <c r="C113" t="s">
        <v>293</v>
      </c>
      <c r="D113">
        <v>9</v>
      </c>
      <c r="Q113" s="22">
        <f t="shared" si="193"/>
        <v>0</v>
      </c>
      <c r="R113" s="17">
        <f t="shared" si="194"/>
        <v>0</v>
      </c>
      <c r="S113">
        <f t="shared" si="173"/>
        <v>0</v>
      </c>
      <c r="V113" s="24">
        <f t="shared" si="114"/>
        <v>0</v>
      </c>
      <c r="W113">
        <f t="shared" si="126"/>
        <v>0</v>
      </c>
      <c r="AH113">
        <f t="shared" si="115"/>
        <v>0</v>
      </c>
      <c r="AI113">
        <f t="shared" si="116"/>
        <v>0</v>
      </c>
      <c r="AJ113">
        <f t="shared" si="135"/>
        <v>0</v>
      </c>
      <c r="AM113" s="24"/>
      <c r="AN113">
        <f t="shared" si="136"/>
        <v>0</v>
      </c>
      <c r="AO113" s="17">
        <f t="shared" si="182"/>
        <v>0</v>
      </c>
      <c r="AP113" s="17">
        <f t="shared" si="183"/>
        <v>0</v>
      </c>
      <c r="AQ113" s="17">
        <f t="shared" si="184"/>
        <v>0</v>
      </c>
      <c r="AR113" s="17">
        <f t="shared" si="185"/>
        <v>0</v>
      </c>
      <c r="AS113" s="17">
        <f t="shared" si="186"/>
        <v>0</v>
      </c>
      <c r="AT113" s="17">
        <f t="shared" si="187"/>
        <v>0</v>
      </c>
      <c r="AU113" s="22">
        <f t="shared" si="127"/>
        <v>0</v>
      </c>
      <c r="AW113">
        <f t="shared" si="128"/>
        <v>0</v>
      </c>
      <c r="AX113">
        <f t="shared" si="129"/>
        <v>0</v>
      </c>
      <c r="AY113">
        <f t="shared" si="130"/>
        <v>0</v>
      </c>
      <c r="AZ113">
        <f t="shared" si="131"/>
        <v>0</v>
      </c>
      <c r="BA113" s="21">
        <f t="shared" si="132"/>
        <v>0</v>
      </c>
      <c r="BC113" s="22">
        <f t="shared" si="133"/>
        <v>0</v>
      </c>
      <c r="BE113" s="31">
        <f t="shared" si="134"/>
        <v>0</v>
      </c>
      <c r="BL113" s="6">
        <f t="shared" si="188"/>
        <v>0</v>
      </c>
    </row>
    <row r="114" spans="1:64" x14ac:dyDescent="0.35">
      <c r="A114" t="s">
        <v>108</v>
      </c>
      <c r="B114" t="s">
        <v>109</v>
      </c>
      <c r="C114" t="s">
        <v>107</v>
      </c>
      <c r="D114">
        <v>9</v>
      </c>
      <c r="Q114" s="22">
        <f t="shared" si="193"/>
        <v>0</v>
      </c>
      <c r="R114" s="17">
        <f t="shared" si="194"/>
        <v>0</v>
      </c>
      <c r="S114">
        <f t="shared" si="173"/>
        <v>0</v>
      </c>
      <c r="V114" s="24">
        <f t="shared" si="114"/>
        <v>0</v>
      </c>
      <c r="W114">
        <f t="shared" si="126"/>
        <v>0</v>
      </c>
      <c r="AH114">
        <f t="shared" si="115"/>
        <v>0</v>
      </c>
      <c r="AI114">
        <f t="shared" si="116"/>
        <v>0</v>
      </c>
      <c r="AJ114">
        <f t="shared" si="135"/>
        <v>0</v>
      </c>
      <c r="AM114" s="24"/>
      <c r="AN114">
        <f t="shared" si="136"/>
        <v>0</v>
      </c>
      <c r="AO114" s="17">
        <f t="shared" si="182"/>
        <v>0</v>
      </c>
      <c r="AP114" s="17">
        <f t="shared" si="183"/>
        <v>0</v>
      </c>
      <c r="AQ114" s="17">
        <f t="shared" si="184"/>
        <v>0</v>
      </c>
      <c r="AR114" s="17">
        <f t="shared" si="185"/>
        <v>0</v>
      </c>
      <c r="AS114" s="17">
        <f t="shared" si="186"/>
        <v>0</v>
      </c>
      <c r="AT114" s="17">
        <f t="shared" si="187"/>
        <v>0</v>
      </c>
      <c r="AU114" s="22">
        <f t="shared" si="127"/>
        <v>0</v>
      </c>
      <c r="AW114">
        <f t="shared" si="128"/>
        <v>0</v>
      </c>
      <c r="AX114">
        <f t="shared" si="129"/>
        <v>0</v>
      </c>
      <c r="AY114">
        <f t="shared" si="130"/>
        <v>0</v>
      </c>
      <c r="AZ114">
        <f t="shared" si="131"/>
        <v>0</v>
      </c>
      <c r="BA114" s="21">
        <f t="shared" si="132"/>
        <v>0</v>
      </c>
      <c r="BC114" s="22">
        <f t="shared" si="133"/>
        <v>0</v>
      </c>
      <c r="BE114" s="31">
        <f t="shared" si="134"/>
        <v>0</v>
      </c>
      <c r="BL114" s="6">
        <f t="shared" si="188"/>
        <v>0</v>
      </c>
    </row>
    <row r="115" spans="1:64" x14ac:dyDescent="0.35">
      <c r="A115" t="s">
        <v>317</v>
      </c>
      <c r="B115" t="s">
        <v>318</v>
      </c>
      <c r="C115" t="s">
        <v>316</v>
      </c>
      <c r="D115">
        <v>7</v>
      </c>
      <c r="E115">
        <v>7</v>
      </c>
      <c r="F115">
        <f>E115</f>
        <v>7</v>
      </c>
      <c r="G115">
        <v>10</v>
      </c>
      <c r="H115">
        <f>G115</f>
        <v>10</v>
      </c>
      <c r="I115">
        <v>10</v>
      </c>
      <c r="J115">
        <f t="shared" ref="J115:J116" si="217">I115</f>
        <v>10</v>
      </c>
      <c r="K115">
        <v>7</v>
      </c>
      <c r="L115" s="6">
        <f>K115</f>
        <v>7</v>
      </c>
      <c r="M115">
        <v>7</v>
      </c>
      <c r="N115">
        <f>M115</f>
        <v>7</v>
      </c>
      <c r="O115">
        <v>9</v>
      </c>
      <c r="P115">
        <f>O115</f>
        <v>9</v>
      </c>
      <c r="Q115" s="22">
        <f t="shared" si="193"/>
        <v>8.3333333333333339</v>
      </c>
      <c r="R115" s="17">
        <f t="shared" si="194"/>
        <v>8.3333333333333339</v>
      </c>
      <c r="S115">
        <f t="shared" si="173"/>
        <v>1</v>
      </c>
      <c r="T115" s="20">
        <v>14</v>
      </c>
      <c r="U115" s="20">
        <v>12</v>
      </c>
      <c r="V115" s="24">
        <f t="shared" si="114"/>
        <v>26</v>
      </c>
      <c r="W115">
        <f t="shared" si="126"/>
        <v>1</v>
      </c>
      <c r="X115">
        <v>9</v>
      </c>
      <c r="Y115">
        <f>X115</f>
        <v>9</v>
      </c>
      <c r="Z115">
        <v>10</v>
      </c>
      <c r="AA115">
        <f t="shared" ref="AA115:AA116" si="218">Z115</f>
        <v>10</v>
      </c>
      <c r="AB115">
        <v>1</v>
      </c>
      <c r="AD115">
        <v>1</v>
      </c>
      <c r="AF115">
        <v>7</v>
      </c>
      <c r="AG115">
        <f t="shared" ref="AG115:AG116" si="219">AF115</f>
        <v>7</v>
      </c>
      <c r="AH115">
        <f t="shared" si="115"/>
        <v>5.6</v>
      </c>
      <c r="AI115">
        <f t="shared" si="116"/>
        <v>5.2</v>
      </c>
      <c r="AJ115">
        <f t="shared" si="135"/>
        <v>1</v>
      </c>
      <c r="AK115" s="20">
        <v>2</v>
      </c>
      <c r="AL115" s="20">
        <v>11</v>
      </c>
      <c r="AM115" s="24">
        <f t="shared" si="147"/>
        <v>13</v>
      </c>
      <c r="AN115">
        <f t="shared" si="136"/>
        <v>1</v>
      </c>
      <c r="AO115" s="17">
        <f t="shared" si="182"/>
        <v>0.83333333333333337</v>
      </c>
      <c r="AP115" s="17">
        <f t="shared" si="183"/>
        <v>0.83333333333333337</v>
      </c>
      <c r="AQ115" s="17">
        <f t="shared" si="184"/>
        <v>2.6</v>
      </c>
      <c r="AR115" s="17">
        <f t="shared" si="185"/>
        <v>0.55999999999999994</v>
      </c>
      <c r="AS115" s="17">
        <f t="shared" si="186"/>
        <v>0.52</v>
      </c>
      <c r="AT115" s="17">
        <f t="shared" si="187"/>
        <v>1.3</v>
      </c>
      <c r="AU115" s="22">
        <f t="shared" si="127"/>
        <v>6.6466666666666656</v>
      </c>
      <c r="AW115">
        <f t="shared" si="128"/>
        <v>1</v>
      </c>
      <c r="AX115">
        <f t="shared" si="129"/>
        <v>1</v>
      </c>
      <c r="AY115">
        <f t="shared" si="130"/>
        <v>1</v>
      </c>
      <c r="AZ115">
        <f t="shared" si="131"/>
        <v>1</v>
      </c>
      <c r="BA115" s="21">
        <f t="shared" si="132"/>
        <v>4</v>
      </c>
      <c r="BC115" s="22">
        <f t="shared" si="133"/>
        <v>6.6466666666666656</v>
      </c>
      <c r="BE115" s="31">
        <f t="shared" si="134"/>
        <v>7.0459363957597159</v>
      </c>
      <c r="BF115">
        <v>7</v>
      </c>
      <c r="BL115" s="6">
        <f t="shared" si="188"/>
        <v>1</v>
      </c>
    </row>
    <row r="116" spans="1:64" s="32" customFormat="1" x14ac:dyDescent="0.35">
      <c r="A116" s="32" t="s">
        <v>389</v>
      </c>
      <c r="B116" s="32" t="s">
        <v>390</v>
      </c>
      <c r="C116" s="32">
        <v>151038</v>
      </c>
      <c r="E116" s="32">
        <v>8</v>
      </c>
      <c r="F116" s="32">
        <f t="shared" ref="F116:F117" si="220">E116</f>
        <v>8</v>
      </c>
      <c r="G116" s="32">
        <v>6</v>
      </c>
      <c r="H116" s="32">
        <f>G116</f>
        <v>6</v>
      </c>
      <c r="I116" s="32">
        <v>5</v>
      </c>
      <c r="J116" s="32">
        <f t="shared" si="217"/>
        <v>5</v>
      </c>
      <c r="K116" s="32">
        <v>3</v>
      </c>
      <c r="L116" s="32">
        <f>K116</f>
        <v>3</v>
      </c>
      <c r="M116" s="32">
        <v>1</v>
      </c>
      <c r="O116" s="37">
        <f>U116*10/15</f>
        <v>0.66666666666666663</v>
      </c>
      <c r="Q116" s="33">
        <f t="shared" si="193"/>
        <v>3.9444444444444446</v>
      </c>
      <c r="R116" s="34">
        <f t="shared" si="194"/>
        <v>3.6666666666666665</v>
      </c>
      <c r="S116" s="32">
        <f t="shared" si="173"/>
        <v>0</v>
      </c>
      <c r="T116" s="32">
        <v>2</v>
      </c>
      <c r="U116" s="32">
        <v>1</v>
      </c>
      <c r="V116" s="24">
        <f t="shared" si="114"/>
        <v>3</v>
      </c>
      <c r="W116" s="32">
        <f t="shared" si="126"/>
        <v>0</v>
      </c>
      <c r="X116" s="32">
        <v>1</v>
      </c>
      <c r="Z116" s="32">
        <v>4</v>
      </c>
      <c r="AA116" s="32">
        <f t="shared" si="218"/>
        <v>4</v>
      </c>
      <c r="AB116" s="32">
        <v>2</v>
      </c>
      <c r="AC116" s="32">
        <f t="shared" ref="AC116" si="221">AB116</f>
        <v>2</v>
      </c>
      <c r="AD116" s="32">
        <v>2</v>
      </c>
      <c r="AE116" s="32">
        <f t="shared" ref="AE116" si="222">AD116</f>
        <v>2</v>
      </c>
      <c r="AF116" s="32">
        <v>5</v>
      </c>
      <c r="AG116" s="32">
        <f t="shared" si="219"/>
        <v>5</v>
      </c>
      <c r="AH116" s="32">
        <f t="shared" si="115"/>
        <v>2.8</v>
      </c>
      <c r="AI116" s="32">
        <f t="shared" si="116"/>
        <v>2.6</v>
      </c>
      <c r="AJ116" s="32">
        <f t="shared" si="135"/>
        <v>0</v>
      </c>
      <c r="AK116" s="32">
        <v>3</v>
      </c>
      <c r="AL116" s="32">
        <v>8</v>
      </c>
      <c r="AM116" s="35">
        <f t="shared" si="147"/>
        <v>11</v>
      </c>
      <c r="AN116" s="32">
        <f t="shared" si="136"/>
        <v>1</v>
      </c>
      <c r="AO116" s="34">
        <f t="shared" si="182"/>
        <v>0.39444444444444449</v>
      </c>
      <c r="AP116" s="34">
        <f t="shared" si="183"/>
        <v>0.36666666666666664</v>
      </c>
      <c r="AQ116" s="34">
        <f t="shared" si="184"/>
        <v>0.3</v>
      </c>
      <c r="AR116" s="34">
        <f t="shared" si="185"/>
        <v>0.27999999999999997</v>
      </c>
      <c r="AS116" s="34">
        <f t="shared" si="186"/>
        <v>0.26</v>
      </c>
      <c r="AT116" s="34">
        <f t="shared" si="187"/>
        <v>1.1000000000000001</v>
      </c>
      <c r="AU116" s="33">
        <f t="shared" si="127"/>
        <v>2.7011111111111115</v>
      </c>
      <c r="AW116" s="32">
        <f t="shared" si="128"/>
        <v>0</v>
      </c>
      <c r="AX116" s="32">
        <f t="shared" si="129"/>
        <v>0</v>
      </c>
      <c r="AY116" s="32">
        <f t="shared" si="130"/>
        <v>0</v>
      </c>
      <c r="AZ116" s="32">
        <f t="shared" si="131"/>
        <v>1</v>
      </c>
      <c r="BA116" s="35">
        <f t="shared" si="132"/>
        <v>1</v>
      </c>
      <c r="BC116" s="33">
        <f t="shared" si="133"/>
        <v>0</v>
      </c>
      <c r="BE116" s="36">
        <f t="shared" si="134"/>
        <v>0</v>
      </c>
      <c r="BL116" s="32">
        <f t="shared" si="188"/>
        <v>0</v>
      </c>
    </row>
    <row r="117" spans="1:64" x14ac:dyDescent="0.35">
      <c r="A117" t="s">
        <v>192</v>
      </c>
      <c r="B117" t="s">
        <v>24</v>
      </c>
      <c r="C117" t="s">
        <v>191</v>
      </c>
      <c r="D117">
        <v>7</v>
      </c>
      <c r="E117">
        <v>5</v>
      </c>
      <c r="F117">
        <f t="shared" si="220"/>
        <v>5</v>
      </c>
      <c r="G117">
        <v>10</v>
      </c>
      <c r="H117">
        <f>G117</f>
        <v>10</v>
      </c>
      <c r="I117">
        <v>10</v>
      </c>
      <c r="J117">
        <f>I117</f>
        <v>10</v>
      </c>
      <c r="Q117" s="22">
        <f t="shared" si="193"/>
        <v>4.166666666666667</v>
      </c>
      <c r="R117" s="17">
        <f t="shared" si="194"/>
        <v>4.166666666666667</v>
      </c>
      <c r="S117">
        <f t="shared" si="173"/>
        <v>0</v>
      </c>
      <c r="V117" s="24">
        <f t="shared" si="114"/>
        <v>0</v>
      </c>
      <c r="W117">
        <f t="shared" si="126"/>
        <v>0</v>
      </c>
      <c r="AH117">
        <f t="shared" si="115"/>
        <v>0</v>
      </c>
      <c r="AI117">
        <f t="shared" si="116"/>
        <v>0</v>
      </c>
      <c r="AJ117">
        <f t="shared" si="135"/>
        <v>0</v>
      </c>
      <c r="AM117" s="24"/>
      <c r="AN117">
        <f t="shared" si="136"/>
        <v>0</v>
      </c>
      <c r="AO117" s="17">
        <f t="shared" si="182"/>
        <v>0.41666666666666669</v>
      </c>
      <c r="AP117" s="17">
        <f t="shared" si="183"/>
        <v>0.41666666666666669</v>
      </c>
      <c r="AQ117" s="17">
        <f t="shared" si="184"/>
        <v>0</v>
      </c>
      <c r="AR117" s="17">
        <f t="shared" si="185"/>
        <v>0</v>
      </c>
      <c r="AS117" s="17">
        <f t="shared" si="186"/>
        <v>0</v>
      </c>
      <c r="AT117" s="17">
        <f t="shared" si="187"/>
        <v>0</v>
      </c>
      <c r="AU117" s="22">
        <f t="shared" si="127"/>
        <v>0.83333333333333337</v>
      </c>
      <c r="AW117">
        <f t="shared" si="128"/>
        <v>0</v>
      </c>
      <c r="AX117">
        <f t="shared" si="129"/>
        <v>0</v>
      </c>
      <c r="AY117">
        <f t="shared" si="130"/>
        <v>0</v>
      </c>
      <c r="AZ117">
        <f t="shared" si="131"/>
        <v>0</v>
      </c>
      <c r="BA117" s="21">
        <f t="shared" si="132"/>
        <v>0</v>
      </c>
      <c r="BC117" s="22">
        <f t="shared" si="133"/>
        <v>0</v>
      </c>
      <c r="BE117" s="31">
        <f t="shared" si="134"/>
        <v>0</v>
      </c>
      <c r="BL117" s="6">
        <f t="shared" si="188"/>
        <v>0</v>
      </c>
    </row>
    <row r="118" spans="1:64" x14ac:dyDescent="0.35">
      <c r="A118" t="s">
        <v>41</v>
      </c>
      <c r="B118" t="s">
        <v>42</v>
      </c>
      <c r="C118" t="s">
        <v>40</v>
      </c>
      <c r="D118">
        <v>13</v>
      </c>
      <c r="Q118" s="22">
        <f t="shared" si="193"/>
        <v>0</v>
      </c>
      <c r="R118" s="17">
        <f t="shared" si="194"/>
        <v>0</v>
      </c>
      <c r="S118">
        <f t="shared" si="173"/>
        <v>0</v>
      </c>
      <c r="V118" s="24">
        <f t="shared" si="114"/>
        <v>0</v>
      </c>
      <c r="W118">
        <f t="shared" si="126"/>
        <v>0</v>
      </c>
      <c r="AH118">
        <f t="shared" si="115"/>
        <v>0</v>
      </c>
      <c r="AI118">
        <f t="shared" si="116"/>
        <v>0</v>
      </c>
      <c r="AJ118">
        <f t="shared" si="135"/>
        <v>0</v>
      </c>
      <c r="AM118" s="24"/>
      <c r="AN118">
        <f t="shared" si="136"/>
        <v>0</v>
      </c>
      <c r="AO118" s="17">
        <f t="shared" si="182"/>
        <v>0</v>
      </c>
      <c r="AP118" s="17">
        <f t="shared" si="183"/>
        <v>0</v>
      </c>
      <c r="AQ118" s="17">
        <f t="shared" si="184"/>
        <v>0</v>
      </c>
      <c r="AR118" s="17">
        <f t="shared" si="185"/>
        <v>0</v>
      </c>
      <c r="AS118" s="17">
        <f t="shared" si="186"/>
        <v>0</v>
      </c>
      <c r="AT118" s="17">
        <f t="shared" si="187"/>
        <v>0</v>
      </c>
      <c r="AU118" s="22">
        <f t="shared" si="127"/>
        <v>0</v>
      </c>
      <c r="AW118">
        <f t="shared" si="128"/>
        <v>0</v>
      </c>
      <c r="AX118">
        <f t="shared" si="129"/>
        <v>0</v>
      </c>
      <c r="AY118">
        <f t="shared" si="130"/>
        <v>0</v>
      </c>
      <c r="AZ118">
        <f t="shared" si="131"/>
        <v>0</v>
      </c>
      <c r="BA118" s="21">
        <f t="shared" si="132"/>
        <v>0</v>
      </c>
      <c r="BC118" s="22">
        <f t="shared" si="133"/>
        <v>0</v>
      </c>
      <c r="BE118" s="31">
        <f t="shared" si="134"/>
        <v>0</v>
      </c>
      <c r="BL118" s="6">
        <f t="shared" si="188"/>
        <v>0</v>
      </c>
    </row>
    <row r="119" spans="1:64" x14ac:dyDescent="0.35">
      <c r="A119" t="s">
        <v>254</v>
      </c>
      <c r="B119" t="s">
        <v>255</v>
      </c>
      <c r="C119" t="s">
        <v>253</v>
      </c>
      <c r="D119">
        <v>7</v>
      </c>
      <c r="Q119" s="22">
        <f t="shared" si="193"/>
        <v>0</v>
      </c>
      <c r="R119" s="17">
        <f t="shared" si="194"/>
        <v>0</v>
      </c>
      <c r="S119">
        <f t="shared" si="173"/>
        <v>0</v>
      </c>
      <c r="V119" s="24">
        <f t="shared" si="114"/>
        <v>0</v>
      </c>
      <c r="W119">
        <f t="shared" si="126"/>
        <v>0</v>
      </c>
      <c r="AH119">
        <f t="shared" si="115"/>
        <v>0</v>
      </c>
      <c r="AI119">
        <f t="shared" si="116"/>
        <v>0</v>
      </c>
      <c r="AJ119">
        <f t="shared" si="135"/>
        <v>0</v>
      </c>
      <c r="AM119" s="24"/>
      <c r="AN119">
        <f t="shared" si="136"/>
        <v>0</v>
      </c>
      <c r="AO119" s="17">
        <f t="shared" si="182"/>
        <v>0</v>
      </c>
      <c r="AP119" s="17">
        <f t="shared" si="183"/>
        <v>0</v>
      </c>
      <c r="AQ119" s="17">
        <f t="shared" si="184"/>
        <v>0</v>
      </c>
      <c r="AR119" s="17">
        <f t="shared" si="185"/>
        <v>0</v>
      </c>
      <c r="AS119" s="17">
        <f t="shared" si="186"/>
        <v>0</v>
      </c>
      <c r="AT119" s="17">
        <f t="shared" si="187"/>
        <v>0</v>
      </c>
      <c r="AU119" s="22">
        <f t="shared" si="127"/>
        <v>0</v>
      </c>
      <c r="AW119">
        <f t="shared" si="128"/>
        <v>0</v>
      </c>
      <c r="AX119">
        <f t="shared" si="129"/>
        <v>0</v>
      </c>
      <c r="AY119">
        <f t="shared" si="130"/>
        <v>0</v>
      </c>
      <c r="AZ119">
        <f t="shared" si="131"/>
        <v>0</v>
      </c>
      <c r="BA119" s="21">
        <f t="shared" si="132"/>
        <v>0</v>
      </c>
      <c r="BC119" s="22">
        <f t="shared" si="133"/>
        <v>0</v>
      </c>
      <c r="BE119" s="31">
        <f t="shared" si="134"/>
        <v>0</v>
      </c>
      <c r="BL119" s="6">
        <f t="shared" si="188"/>
        <v>0</v>
      </c>
    </row>
    <row r="120" spans="1:64" x14ac:dyDescent="0.35">
      <c r="A120" t="s">
        <v>132</v>
      </c>
      <c r="B120" t="s">
        <v>133</v>
      </c>
      <c r="C120" t="s">
        <v>131</v>
      </c>
      <c r="D120">
        <v>9</v>
      </c>
      <c r="Q120" s="22">
        <f t="shared" si="193"/>
        <v>0</v>
      </c>
      <c r="R120" s="17">
        <f t="shared" si="194"/>
        <v>0</v>
      </c>
      <c r="S120">
        <f t="shared" si="173"/>
        <v>0</v>
      </c>
      <c r="V120" s="24">
        <f t="shared" si="114"/>
        <v>0</v>
      </c>
      <c r="W120">
        <f t="shared" si="126"/>
        <v>0</v>
      </c>
      <c r="AH120">
        <f t="shared" si="115"/>
        <v>0</v>
      </c>
      <c r="AI120">
        <f t="shared" si="116"/>
        <v>0</v>
      </c>
      <c r="AJ120">
        <f t="shared" si="135"/>
        <v>0</v>
      </c>
      <c r="AM120" s="24"/>
      <c r="AN120">
        <f t="shared" si="136"/>
        <v>0</v>
      </c>
      <c r="AO120" s="17">
        <f t="shared" si="182"/>
        <v>0</v>
      </c>
      <c r="AP120" s="17">
        <f t="shared" si="183"/>
        <v>0</v>
      </c>
      <c r="AQ120" s="17">
        <f t="shared" si="184"/>
        <v>0</v>
      </c>
      <c r="AR120" s="17">
        <f t="shared" si="185"/>
        <v>0</v>
      </c>
      <c r="AS120" s="17">
        <f t="shared" si="186"/>
        <v>0</v>
      </c>
      <c r="AT120" s="17">
        <f t="shared" si="187"/>
        <v>0</v>
      </c>
      <c r="AU120" s="22">
        <f t="shared" si="127"/>
        <v>0</v>
      </c>
      <c r="AW120">
        <f t="shared" si="128"/>
        <v>0</v>
      </c>
      <c r="AX120">
        <f t="shared" si="129"/>
        <v>0</v>
      </c>
      <c r="AY120">
        <f t="shared" si="130"/>
        <v>0</v>
      </c>
      <c r="AZ120">
        <f t="shared" si="131"/>
        <v>0</v>
      </c>
      <c r="BA120" s="21">
        <f t="shared" si="132"/>
        <v>0</v>
      </c>
      <c r="BC120" s="22">
        <f t="shared" si="133"/>
        <v>0</v>
      </c>
      <c r="BE120" s="31">
        <f t="shared" si="134"/>
        <v>0</v>
      </c>
      <c r="BL120" s="6">
        <f t="shared" si="188"/>
        <v>0</v>
      </c>
    </row>
    <row r="121" spans="1:64" x14ac:dyDescent="0.35">
      <c r="A121" t="s">
        <v>346</v>
      </c>
      <c r="B121" t="s">
        <v>347</v>
      </c>
      <c r="C121" t="s">
        <v>345</v>
      </c>
      <c r="D121">
        <v>7</v>
      </c>
      <c r="Q121" s="22">
        <f t="shared" si="193"/>
        <v>0</v>
      </c>
      <c r="R121" s="17">
        <f t="shared" si="194"/>
        <v>0</v>
      </c>
      <c r="S121">
        <f t="shared" si="173"/>
        <v>0</v>
      </c>
      <c r="V121" s="24">
        <f t="shared" si="114"/>
        <v>0</v>
      </c>
      <c r="W121">
        <f t="shared" si="126"/>
        <v>0</v>
      </c>
      <c r="AH121">
        <f t="shared" si="115"/>
        <v>0</v>
      </c>
      <c r="AI121">
        <f t="shared" si="116"/>
        <v>0</v>
      </c>
      <c r="AJ121">
        <f t="shared" si="135"/>
        <v>0</v>
      </c>
      <c r="AM121" s="24"/>
      <c r="AN121">
        <f t="shared" si="136"/>
        <v>0</v>
      </c>
      <c r="AO121" s="17">
        <f t="shared" si="182"/>
        <v>0</v>
      </c>
      <c r="AP121" s="17">
        <f t="shared" si="183"/>
        <v>0</v>
      </c>
      <c r="AQ121" s="17">
        <f t="shared" si="184"/>
        <v>0</v>
      </c>
      <c r="AR121" s="17">
        <f t="shared" si="185"/>
        <v>0</v>
      </c>
      <c r="AS121" s="17">
        <f t="shared" si="186"/>
        <v>0</v>
      </c>
      <c r="AT121" s="17">
        <f t="shared" si="187"/>
        <v>0</v>
      </c>
      <c r="AU121" s="22">
        <f t="shared" si="127"/>
        <v>0</v>
      </c>
      <c r="AW121">
        <f t="shared" si="128"/>
        <v>0</v>
      </c>
      <c r="AX121">
        <f t="shared" si="129"/>
        <v>0</v>
      </c>
      <c r="AY121">
        <f t="shared" si="130"/>
        <v>0</v>
      </c>
      <c r="AZ121">
        <f t="shared" si="131"/>
        <v>0</v>
      </c>
      <c r="BA121" s="21">
        <f t="shared" si="132"/>
        <v>0</v>
      </c>
      <c r="BC121" s="22">
        <f t="shared" si="133"/>
        <v>0</v>
      </c>
      <c r="BE121" s="31">
        <f t="shared" si="134"/>
        <v>0</v>
      </c>
      <c r="BL121" s="6">
        <f t="shared" si="188"/>
        <v>0</v>
      </c>
    </row>
    <row r="122" spans="1:64" x14ac:dyDescent="0.35">
      <c r="A122" t="s">
        <v>332</v>
      </c>
      <c r="B122" t="s">
        <v>333</v>
      </c>
      <c r="C122" t="s">
        <v>331</v>
      </c>
      <c r="D122">
        <v>7</v>
      </c>
      <c r="E122">
        <v>10</v>
      </c>
      <c r="F122">
        <f>E122</f>
        <v>10</v>
      </c>
      <c r="G122">
        <v>10</v>
      </c>
      <c r="H122">
        <f>G122</f>
        <v>10</v>
      </c>
      <c r="I122">
        <v>8</v>
      </c>
      <c r="J122">
        <f t="shared" ref="J122" si="223">I122</f>
        <v>8</v>
      </c>
      <c r="K122">
        <v>2</v>
      </c>
      <c r="L122" s="6">
        <f>K122</f>
        <v>2</v>
      </c>
      <c r="M122">
        <v>6</v>
      </c>
      <c r="N122">
        <f>M122</f>
        <v>6</v>
      </c>
      <c r="O122">
        <v>6</v>
      </c>
      <c r="P122">
        <f>O122</f>
        <v>6</v>
      </c>
      <c r="Q122" s="22">
        <f t="shared" si="193"/>
        <v>7</v>
      </c>
      <c r="R122" s="17">
        <f t="shared" si="194"/>
        <v>7</v>
      </c>
      <c r="S122">
        <f t="shared" si="173"/>
        <v>1</v>
      </c>
      <c r="T122" s="20">
        <v>12</v>
      </c>
      <c r="U122" s="20">
        <v>13</v>
      </c>
      <c r="V122" s="24">
        <f t="shared" si="114"/>
        <v>25</v>
      </c>
      <c r="W122">
        <f t="shared" si="126"/>
        <v>1</v>
      </c>
      <c r="X122">
        <v>9</v>
      </c>
      <c r="Y122">
        <f>X122</f>
        <v>9</v>
      </c>
      <c r="Z122">
        <v>3</v>
      </c>
      <c r="AA122">
        <f t="shared" ref="AA122:AA123" si="224">Z122</f>
        <v>3</v>
      </c>
      <c r="AB122">
        <v>10</v>
      </c>
      <c r="AC122">
        <f t="shared" ref="AC122" si="225">AB122</f>
        <v>10</v>
      </c>
      <c r="AD122">
        <v>10</v>
      </c>
      <c r="AE122">
        <f t="shared" ref="AE122" si="226">AD122</f>
        <v>10</v>
      </c>
      <c r="AF122">
        <v>10</v>
      </c>
      <c r="AG122">
        <f>AF122</f>
        <v>10</v>
      </c>
      <c r="AH122">
        <f t="shared" si="115"/>
        <v>8.4</v>
      </c>
      <c r="AI122">
        <f t="shared" si="116"/>
        <v>8.4</v>
      </c>
      <c r="AJ122">
        <f t="shared" si="135"/>
        <v>1</v>
      </c>
      <c r="AK122" s="20">
        <v>15</v>
      </c>
      <c r="AL122" s="20">
        <v>15</v>
      </c>
      <c r="AM122" s="24">
        <f t="shared" si="147"/>
        <v>30</v>
      </c>
      <c r="AN122">
        <f t="shared" si="136"/>
        <v>1</v>
      </c>
      <c r="AO122" s="17">
        <f t="shared" si="182"/>
        <v>0.7</v>
      </c>
      <c r="AP122" s="17">
        <f t="shared" si="183"/>
        <v>0.7</v>
      </c>
      <c r="AQ122" s="17">
        <f t="shared" si="184"/>
        <v>2.5</v>
      </c>
      <c r="AR122" s="17">
        <f t="shared" si="185"/>
        <v>0.84000000000000008</v>
      </c>
      <c r="AS122" s="17">
        <f t="shared" si="186"/>
        <v>0.84000000000000008</v>
      </c>
      <c r="AT122" s="17">
        <f t="shared" si="187"/>
        <v>3</v>
      </c>
      <c r="AU122" s="22">
        <f t="shared" si="127"/>
        <v>8.58</v>
      </c>
      <c r="AW122">
        <f t="shared" si="128"/>
        <v>1</v>
      </c>
      <c r="AX122">
        <f t="shared" si="129"/>
        <v>1</v>
      </c>
      <c r="AY122">
        <f t="shared" si="130"/>
        <v>1</v>
      </c>
      <c r="AZ122">
        <f t="shared" si="131"/>
        <v>1</v>
      </c>
      <c r="BA122" s="21">
        <f t="shared" si="132"/>
        <v>4</v>
      </c>
      <c r="BC122" s="22">
        <f t="shared" si="133"/>
        <v>8.58</v>
      </c>
      <c r="BE122" s="31">
        <f t="shared" si="134"/>
        <v>9.0954063604240272</v>
      </c>
      <c r="BF122">
        <v>9</v>
      </c>
      <c r="BL122" s="6">
        <f t="shared" si="188"/>
        <v>1</v>
      </c>
    </row>
    <row r="123" spans="1:64" x14ac:dyDescent="0.35">
      <c r="A123" t="s">
        <v>171</v>
      </c>
      <c r="B123" t="s">
        <v>172</v>
      </c>
      <c r="C123" t="s">
        <v>170</v>
      </c>
      <c r="D123">
        <v>9</v>
      </c>
      <c r="Q123" s="22">
        <f t="shared" si="193"/>
        <v>0</v>
      </c>
      <c r="R123" s="17">
        <f t="shared" si="194"/>
        <v>0</v>
      </c>
      <c r="S123">
        <f t="shared" si="173"/>
        <v>0</v>
      </c>
      <c r="V123" s="24">
        <f t="shared" si="114"/>
        <v>0</v>
      </c>
      <c r="W123">
        <f t="shared" si="126"/>
        <v>0</v>
      </c>
      <c r="Z123">
        <v>10</v>
      </c>
      <c r="AA123">
        <f t="shared" si="224"/>
        <v>10</v>
      </c>
      <c r="AH123">
        <f t="shared" si="115"/>
        <v>2</v>
      </c>
      <c r="AI123">
        <f t="shared" si="116"/>
        <v>2</v>
      </c>
      <c r="AJ123">
        <f t="shared" si="135"/>
        <v>0</v>
      </c>
      <c r="AM123" s="24"/>
      <c r="AN123">
        <f t="shared" si="136"/>
        <v>0</v>
      </c>
      <c r="AO123" s="17">
        <f t="shared" si="182"/>
        <v>0</v>
      </c>
      <c r="AP123" s="17">
        <f t="shared" si="183"/>
        <v>0</v>
      </c>
      <c r="AQ123" s="17">
        <f t="shared" si="184"/>
        <v>0</v>
      </c>
      <c r="AR123" s="17">
        <f t="shared" si="185"/>
        <v>0.2</v>
      </c>
      <c r="AS123" s="17">
        <f t="shared" si="186"/>
        <v>0.2</v>
      </c>
      <c r="AT123" s="17">
        <f t="shared" si="187"/>
        <v>0</v>
      </c>
      <c r="AU123" s="22">
        <f t="shared" si="127"/>
        <v>0.4</v>
      </c>
      <c r="AW123">
        <f t="shared" si="128"/>
        <v>0</v>
      </c>
      <c r="AX123">
        <f t="shared" si="129"/>
        <v>0</v>
      </c>
      <c r="AY123">
        <f t="shared" si="130"/>
        <v>0</v>
      </c>
      <c r="AZ123">
        <f t="shared" si="131"/>
        <v>0</v>
      </c>
      <c r="BA123" s="21">
        <f t="shared" si="132"/>
        <v>0</v>
      </c>
      <c r="BC123" s="22">
        <f t="shared" si="133"/>
        <v>0</v>
      </c>
      <c r="BE123" s="31">
        <f t="shared" si="134"/>
        <v>0</v>
      </c>
      <c r="BL123" s="6">
        <f t="shared" si="188"/>
        <v>0</v>
      </c>
    </row>
    <row r="124" spans="1:64" s="32" customFormat="1" x14ac:dyDescent="0.35">
      <c r="A124" s="32" t="s">
        <v>171</v>
      </c>
      <c r="B124" s="32" t="s">
        <v>274</v>
      </c>
      <c r="C124" s="32" t="s">
        <v>313</v>
      </c>
      <c r="D124" s="32">
        <v>7</v>
      </c>
      <c r="E124" s="32">
        <v>5</v>
      </c>
      <c r="F124" s="32">
        <f>E124</f>
        <v>5</v>
      </c>
      <c r="G124" s="32">
        <v>10</v>
      </c>
      <c r="H124" s="32">
        <f>G124</f>
        <v>10</v>
      </c>
      <c r="I124" s="32">
        <v>9</v>
      </c>
      <c r="J124" s="32">
        <f>I124</f>
        <v>9</v>
      </c>
      <c r="K124" s="32">
        <v>3</v>
      </c>
      <c r="L124" s="32">
        <f>K124</f>
        <v>3</v>
      </c>
      <c r="M124" s="37">
        <f>T124*10/15</f>
        <v>10</v>
      </c>
      <c r="N124" s="32">
        <f>M124</f>
        <v>10</v>
      </c>
      <c r="O124" s="37">
        <f>U124*10/15</f>
        <v>4.666666666666667</v>
      </c>
      <c r="Q124" s="33">
        <f t="shared" si="193"/>
        <v>6.9444444444444438</v>
      </c>
      <c r="R124" s="34">
        <f t="shared" si="194"/>
        <v>6.166666666666667</v>
      </c>
      <c r="S124" s="32">
        <f t="shared" si="173"/>
        <v>1</v>
      </c>
      <c r="T124" s="32">
        <v>15</v>
      </c>
      <c r="U124" s="32">
        <v>7</v>
      </c>
      <c r="V124" s="24">
        <f t="shared" si="114"/>
        <v>22</v>
      </c>
      <c r="W124" s="32">
        <f t="shared" si="126"/>
        <v>1</v>
      </c>
      <c r="X124" s="32">
        <v>7</v>
      </c>
      <c r="Y124" s="32">
        <f t="shared" ref="Y124:Y125" si="227">X124</f>
        <v>7</v>
      </c>
      <c r="Z124" s="32">
        <v>2</v>
      </c>
      <c r="AB124" s="32">
        <v>5</v>
      </c>
      <c r="AC124" s="32">
        <f t="shared" ref="AC124" si="228">AB124</f>
        <v>5</v>
      </c>
      <c r="AD124" s="32">
        <v>5</v>
      </c>
      <c r="AE124" s="32">
        <f t="shared" ref="AE124" si="229">AD124</f>
        <v>5</v>
      </c>
      <c r="AF124" s="32">
        <v>7</v>
      </c>
      <c r="AG124" s="32">
        <f t="shared" ref="AG124:AG125" si="230">AF124</f>
        <v>7</v>
      </c>
      <c r="AH124" s="32">
        <f t="shared" si="115"/>
        <v>5.2</v>
      </c>
      <c r="AI124" s="32">
        <f t="shared" si="116"/>
        <v>4.8</v>
      </c>
      <c r="AJ124" s="32">
        <f t="shared" si="135"/>
        <v>1</v>
      </c>
      <c r="AK124" s="32">
        <v>7</v>
      </c>
      <c r="AL124" s="32">
        <v>10</v>
      </c>
      <c r="AM124" s="35">
        <f t="shared" si="147"/>
        <v>17</v>
      </c>
      <c r="AN124" s="32">
        <f t="shared" si="136"/>
        <v>1</v>
      </c>
      <c r="AO124" s="34">
        <f t="shared" si="182"/>
        <v>0.69444444444444442</v>
      </c>
      <c r="AP124" s="34">
        <f t="shared" si="183"/>
        <v>0.6166666666666667</v>
      </c>
      <c r="AQ124" s="34">
        <f t="shared" si="184"/>
        <v>2.2000000000000002</v>
      </c>
      <c r="AR124" s="34">
        <f t="shared" si="185"/>
        <v>0.52</v>
      </c>
      <c r="AS124" s="34">
        <f t="shared" si="186"/>
        <v>0.48</v>
      </c>
      <c r="AT124" s="34">
        <f t="shared" si="187"/>
        <v>1.7</v>
      </c>
      <c r="AU124" s="33">
        <f t="shared" si="127"/>
        <v>6.2111111111111112</v>
      </c>
      <c r="AW124" s="32">
        <f t="shared" si="128"/>
        <v>1</v>
      </c>
      <c r="AX124" s="32">
        <f t="shared" si="129"/>
        <v>1</v>
      </c>
      <c r="AY124" s="32">
        <f t="shared" si="130"/>
        <v>1</v>
      </c>
      <c r="AZ124" s="32">
        <f t="shared" si="131"/>
        <v>1</v>
      </c>
      <c r="BA124" s="35">
        <f t="shared" si="132"/>
        <v>4</v>
      </c>
      <c r="BC124" s="33">
        <f t="shared" si="133"/>
        <v>6.2111111111111112</v>
      </c>
      <c r="BE124" s="36">
        <f t="shared" si="134"/>
        <v>6.5842167255594823</v>
      </c>
      <c r="BG124" s="32">
        <v>6.5</v>
      </c>
      <c r="BL124" s="32">
        <f t="shared" si="188"/>
        <v>0</v>
      </c>
    </row>
    <row r="125" spans="1:64" s="32" customFormat="1" x14ac:dyDescent="0.35">
      <c r="A125" s="32" t="s">
        <v>38</v>
      </c>
      <c r="B125" s="32" t="s">
        <v>14</v>
      </c>
      <c r="C125" s="32" t="s">
        <v>37</v>
      </c>
      <c r="D125" s="32">
        <v>13</v>
      </c>
      <c r="E125" s="32">
        <v>0</v>
      </c>
      <c r="G125" s="32">
        <v>0</v>
      </c>
      <c r="I125" s="32">
        <v>0</v>
      </c>
      <c r="K125" s="32">
        <v>0</v>
      </c>
      <c r="M125" s="37">
        <f>T125*10/15</f>
        <v>0.66666666666666663</v>
      </c>
      <c r="O125" s="37">
        <f>U125*10/15</f>
        <v>0.66666666666666663</v>
      </c>
      <c r="Q125" s="33">
        <f t="shared" si="193"/>
        <v>0.22222222222222221</v>
      </c>
      <c r="R125" s="34">
        <f t="shared" si="194"/>
        <v>0</v>
      </c>
      <c r="S125" s="32">
        <f t="shared" si="173"/>
        <v>0</v>
      </c>
      <c r="T125" s="32">
        <v>1</v>
      </c>
      <c r="U125" s="32">
        <v>1</v>
      </c>
      <c r="V125" s="24">
        <f t="shared" si="114"/>
        <v>2</v>
      </c>
      <c r="W125" s="32">
        <f t="shared" si="126"/>
        <v>0</v>
      </c>
      <c r="X125" s="32">
        <v>5</v>
      </c>
      <c r="Y125" s="32">
        <f t="shared" si="227"/>
        <v>5</v>
      </c>
      <c r="Z125" s="32">
        <v>6</v>
      </c>
      <c r="AA125" s="32">
        <f>Z125</f>
        <v>6</v>
      </c>
      <c r="AB125" s="32">
        <v>1</v>
      </c>
      <c r="AD125" s="32">
        <v>1</v>
      </c>
      <c r="AF125" s="32">
        <v>7</v>
      </c>
      <c r="AG125" s="32">
        <f t="shared" si="230"/>
        <v>7</v>
      </c>
      <c r="AH125" s="32">
        <f t="shared" si="115"/>
        <v>4</v>
      </c>
      <c r="AI125" s="32">
        <f t="shared" si="116"/>
        <v>3.6</v>
      </c>
      <c r="AJ125" s="32">
        <f t="shared" si="135"/>
        <v>0</v>
      </c>
      <c r="AK125" s="32">
        <v>2</v>
      </c>
      <c r="AL125" s="32">
        <v>10</v>
      </c>
      <c r="AM125" s="35">
        <f t="shared" si="147"/>
        <v>12</v>
      </c>
      <c r="AN125" s="32">
        <f t="shared" si="136"/>
        <v>1</v>
      </c>
      <c r="AO125" s="34">
        <f t="shared" si="182"/>
        <v>2.222222222222222E-2</v>
      </c>
      <c r="AP125" s="34">
        <f t="shared" si="183"/>
        <v>0</v>
      </c>
      <c r="AQ125" s="34">
        <f t="shared" si="184"/>
        <v>0.2</v>
      </c>
      <c r="AR125" s="34">
        <f t="shared" si="185"/>
        <v>0.4</v>
      </c>
      <c r="AS125" s="34">
        <f t="shared" si="186"/>
        <v>0.36</v>
      </c>
      <c r="AT125" s="34">
        <f t="shared" si="187"/>
        <v>1.2</v>
      </c>
      <c r="AU125" s="33">
        <f t="shared" si="127"/>
        <v>2.1822222222222223</v>
      </c>
      <c r="AW125" s="32">
        <f t="shared" si="128"/>
        <v>0</v>
      </c>
      <c r="AX125" s="32">
        <f t="shared" si="129"/>
        <v>0</v>
      </c>
      <c r="AY125" s="32">
        <f t="shared" si="130"/>
        <v>0</v>
      </c>
      <c r="AZ125" s="32">
        <f t="shared" si="131"/>
        <v>1</v>
      </c>
      <c r="BA125" s="35">
        <f t="shared" si="132"/>
        <v>1</v>
      </c>
      <c r="BC125" s="33">
        <f t="shared" si="133"/>
        <v>0</v>
      </c>
      <c r="BE125" s="36">
        <f t="shared" si="134"/>
        <v>0</v>
      </c>
      <c r="BL125" s="32">
        <f t="shared" si="188"/>
        <v>0</v>
      </c>
    </row>
    <row r="126" spans="1:64" x14ac:dyDescent="0.35">
      <c r="A126" t="s">
        <v>241</v>
      </c>
      <c r="B126" t="s">
        <v>242</v>
      </c>
      <c r="C126" t="s">
        <v>240</v>
      </c>
      <c r="D126">
        <v>7</v>
      </c>
      <c r="Q126" s="22">
        <f t="shared" si="193"/>
        <v>0</v>
      </c>
      <c r="R126" s="17">
        <f t="shared" si="194"/>
        <v>0</v>
      </c>
      <c r="S126">
        <f t="shared" si="173"/>
        <v>0</v>
      </c>
      <c r="V126" s="24">
        <f t="shared" si="114"/>
        <v>0</v>
      </c>
      <c r="W126">
        <f t="shared" si="126"/>
        <v>0</v>
      </c>
      <c r="AH126">
        <f t="shared" si="115"/>
        <v>0</v>
      </c>
      <c r="AI126">
        <f t="shared" si="116"/>
        <v>0</v>
      </c>
      <c r="AJ126">
        <f t="shared" si="135"/>
        <v>0</v>
      </c>
      <c r="AM126" s="24"/>
      <c r="AN126">
        <f t="shared" si="136"/>
        <v>0</v>
      </c>
      <c r="AO126" s="17">
        <f t="shared" si="182"/>
        <v>0</v>
      </c>
      <c r="AP126" s="17">
        <f t="shared" si="183"/>
        <v>0</v>
      </c>
      <c r="AQ126" s="17">
        <f t="shared" si="184"/>
        <v>0</v>
      </c>
      <c r="AR126" s="17">
        <f t="shared" si="185"/>
        <v>0</v>
      </c>
      <c r="AS126" s="17">
        <f t="shared" si="186"/>
        <v>0</v>
      </c>
      <c r="AT126" s="17">
        <f t="shared" si="187"/>
        <v>0</v>
      </c>
      <c r="AU126" s="22">
        <f t="shared" si="127"/>
        <v>0</v>
      </c>
      <c r="AW126">
        <f t="shared" si="128"/>
        <v>0</v>
      </c>
      <c r="AX126">
        <f t="shared" si="129"/>
        <v>0</v>
      </c>
      <c r="AY126">
        <f t="shared" si="130"/>
        <v>0</v>
      </c>
      <c r="AZ126">
        <f t="shared" si="131"/>
        <v>0</v>
      </c>
      <c r="BA126" s="21">
        <f t="shared" si="132"/>
        <v>0</v>
      </c>
      <c r="BC126" s="22">
        <f t="shared" si="133"/>
        <v>0</v>
      </c>
      <c r="BE126" s="31">
        <f t="shared" si="134"/>
        <v>0</v>
      </c>
      <c r="BL126" s="6">
        <f t="shared" si="188"/>
        <v>0</v>
      </c>
    </row>
    <row r="127" spans="1:64" s="32" customFormat="1" x14ac:dyDescent="0.35">
      <c r="A127" s="32" t="s">
        <v>26</v>
      </c>
      <c r="B127" s="32" t="s">
        <v>27</v>
      </c>
      <c r="C127" s="32" t="s">
        <v>25</v>
      </c>
      <c r="D127" s="32">
        <v>13</v>
      </c>
      <c r="E127" s="32">
        <v>5</v>
      </c>
      <c r="F127" s="32">
        <f t="shared" ref="F127:F129" si="231">E127</f>
        <v>5</v>
      </c>
      <c r="G127" s="32">
        <v>10</v>
      </c>
      <c r="H127" s="32">
        <f t="shared" ref="H127:H129" si="232">G127</f>
        <v>10</v>
      </c>
      <c r="I127" s="32">
        <v>9</v>
      </c>
      <c r="J127" s="32">
        <f t="shared" ref="J127:J129" si="233">I127</f>
        <v>9</v>
      </c>
      <c r="K127" s="32">
        <v>3</v>
      </c>
      <c r="M127" s="37">
        <f>T127*10/15</f>
        <v>8</v>
      </c>
      <c r="O127" s="37">
        <f>U127*10/15</f>
        <v>6.666666666666667</v>
      </c>
      <c r="Q127" s="33">
        <f t="shared" si="193"/>
        <v>6.9444444444444438</v>
      </c>
      <c r="R127" s="34">
        <f t="shared" si="194"/>
        <v>4</v>
      </c>
      <c r="S127" s="32">
        <f t="shared" si="173"/>
        <v>1</v>
      </c>
      <c r="T127" s="32">
        <v>12</v>
      </c>
      <c r="U127" s="32">
        <v>10</v>
      </c>
      <c r="V127" s="24">
        <f t="shared" si="114"/>
        <v>22</v>
      </c>
      <c r="W127" s="32">
        <f t="shared" si="126"/>
        <v>1</v>
      </c>
      <c r="X127" s="32">
        <v>9</v>
      </c>
      <c r="Y127" s="32">
        <f t="shared" ref="Y127:Y130" si="234">X127</f>
        <v>9</v>
      </c>
      <c r="Z127" s="32">
        <v>9</v>
      </c>
      <c r="AA127" s="32">
        <f t="shared" ref="AA127:AA130" si="235">Z127</f>
        <v>9</v>
      </c>
      <c r="AB127" s="32">
        <v>10</v>
      </c>
      <c r="AC127" s="32">
        <f t="shared" ref="AC127" si="236">AB127</f>
        <v>10</v>
      </c>
      <c r="AD127" s="32">
        <v>10</v>
      </c>
      <c r="AE127" s="32">
        <f t="shared" ref="AE127" si="237">AD127</f>
        <v>10</v>
      </c>
      <c r="AF127" s="32">
        <v>10</v>
      </c>
      <c r="AG127" s="32">
        <f t="shared" ref="AG127:AG130" si="238">AF127</f>
        <v>10</v>
      </c>
      <c r="AH127" s="32">
        <f t="shared" si="115"/>
        <v>9.6</v>
      </c>
      <c r="AI127" s="32">
        <f t="shared" si="116"/>
        <v>9.6</v>
      </c>
      <c r="AJ127" s="32">
        <f t="shared" si="135"/>
        <v>1</v>
      </c>
      <c r="AK127" s="32">
        <v>15</v>
      </c>
      <c r="AL127" s="32">
        <v>15</v>
      </c>
      <c r="AM127" s="35">
        <f t="shared" si="147"/>
        <v>30</v>
      </c>
      <c r="AN127" s="32">
        <f t="shared" si="136"/>
        <v>1</v>
      </c>
      <c r="AO127" s="34">
        <f t="shared" si="182"/>
        <v>0.69444444444444442</v>
      </c>
      <c r="AP127" s="34">
        <f t="shared" si="183"/>
        <v>0.4</v>
      </c>
      <c r="AQ127" s="34">
        <f t="shared" si="184"/>
        <v>2.2000000000000002</v>
      </c>
      <c r="AR127" s="34">
        <f t="shared" si="185"/>
        <v>0.96</v>
      </c>
      <c r="AS127" s="34">
        <f t="shared" si="186"/>
        <v>0.96</v>
      </c>
      <c r="AT127" s="34">
        <f t="shared" si="187"/>
        <v>3</v>
      </c>
      <c r="AU127" s="33">
        <f t="shared" si="127"/>
        <v>8.214444444444446</v>
      </c>
      <c r="AW127" s="32">
        <f t="shared" si="128"/>
        <v>1</v>
      </c>
      <c r="AX127" s="32">
        <f t="shared" si="129"/>
        <v>1</v>
      </c>
      <c r="AY127" s="32">
        <f t="shared" si="130"/>
        <v>1</v>
      </c>
      <c r="AZ127" s="32">
        <f t="shared" si="131"/>
        <v>1</v>
      </c>
      <c r="BA127" s="35">
        <f t="shared" si="132"/>
        <v>4</v>
      </c>
      <c r="BC127" s="33">
        <f t="shared" si="133"/>
        <v>8.214444444444446</v>
      </c>
      <c r="BE127" s="36">
        <f t="shared" si="134"/>
        <v>8.7078916372202606</v>
      </c>
      <c r="BG127" s="32">
        <v>8.5</v>
      </c>
      <c r="BL127" s="32">
        <f t="shared" si="188"/>
        <v>0</v>
      </c>
    </row>
    <row r="128" spans="1:64" x14ac:dyDescent="0.35">
      <c r="A128" t="s">
        <v>236</v>
      </c>
      <c r="B128" t="s">
        <v>237</v>
      </c>
      <c r="C128" t="s">
        <v>235</v>
      </c>
      <c r="D128">
        <v>7</v>
      </c>
      <c r="E128">
        <v>10</v>
      </c>
      <c r="F128">
        <f t="shared" si="231"/>
        <v>10</v>
      </c>
      <c r="G128">
        <v>10</v>
      </c>
      <c r="H128">
        <f t="shared" si="232"/>
        <v>10</v>
      </c>
      <c r="I128">
        <v>10</v>
      </c>
      <c r="J128">
        <f t="shared" si="233"/>
        <v>10</v>
      </c>
      <c r="K128">
        <v>4</v>
      </c>
      <c r="L128" s="6">
        <f t="shared" ref="L128:L129" si="239">K128</f>
        <v>4</v>
      </c>
      <c r="M128">
        <v>10</v>
      </c>
      <c r="N128">
        <f t="shared" ref="N128:N129" si="240">M128</f>
        <v>10</v>
      </c>
      <c r="O128">
        <v>4</v>
      </c>
      <c r="P128">
        <f t="shared" ref="P128:P129" si="241">O128</f>
        <v>4</v>
      </c>
      <c r="Q128" s="22">
        <f t="shared" si="193"/>
        <v>8</v>
      </c>
      <c r="R128" s="17">
        <f t="shared" si="194"/>
        <v>8</v>
      </c>
      <c r="S128">
        <f t="shared" si="173"/>
        <v>1</v>
      </c>
      <c r="T128" s="20">
        <v>14</v>
      </c>
      <c r="U128" s="20">
        <v>15</v>
      </c>
      <c r="V128" s="24">
        <f t="shared" si="114"/>
        <v>29</v>
      </c>
      <c r="W128">
        <f t="shared" si="126"/>
        <v>1</v>
      </c>
      <c r="X128">
        <v>9</v>
      </c>
      <c r="Y128">
        <f t="shared" si="234"/>
        <v>9</v>
      </c>
      <c r="Z128">
        <v>9</v>
      </c>
      <c r="AA128">
        <f t="shared" si="235"/>
        <v>9</v>
      </c>
      <c r="AB128">
        <v>10</v>
      </c>
      <c r="AC128">
        <f t="shared" ref="AC128" si="242">AB128</f>
        <v>10</v>
      </c>
      <c r="AD128">
        <v>8</v>
      </c>
      <c r="AE128">
        <f t="shared" ref="AE128" si="243">AD128</f>
        <v>8</v>
      </c>
      <c r="AF128">
        <v>10</v>
      </c>
      <c r="AG128">
        <f t="shared" si="238"/>
        <v>10</v>
      </c>
      <c r="AH128">
        <f t="shared" si="115"/>
        <v>9.1999999999999993</v>
      </c>
      <c r="AI128">
        <f t="shared" si="116"/>
        <v>9.1999999999999993</v>
      </c>
      <c r="AJ128">
        <f t="shared" si="135"/>
        <v>1</v>
      </c>
      <c r="AK128" s="20">
        <v>12</v>
      </c>
      <c r="AL128" s="20">
        <v>15</v>
      </c>
      <c r="AM128" s="24">
        <f t="shared" si="147"/>
        <v>27</v>
      </c>
      <c r="AN128">
        <f t="shared" si="136"/>
        <v>1</v>
      </c>
      <c r="AO128" s="17">
        <f t="shared" si="182"/>
        <v>0.8</v>
      </c>
      <c r="AP128" s="17">
        <f t="shared" si="183"/>
        <v>0.8</v>
      </c>
      <c r="AQ128" s="17">
        <f t="shared" si="184"/>
        <v>2.9</v>
      </c>
      <c r="AR128" s="17">
        <f t="shared" si="185"/>
        <v>0.91999999999999993</v>
      </c>
      <c r="AS128" s="17">
        <f t="shared" si="186"/>
        <v>0.91999999999999993</v>
      </c>
      <c r="AT128" s="17">
        <f t="shared" si="187"/>
        <v>2.7</v>
      </c>
      <c r="AU128" s="22">
        <f t="shared" si="127"/>
        <v>9.0399999999999991</v>
      </c>
      <c r="AW128">
        <f t="shared" si="128"/>
        <v>1</v>
      </c>
      <c r="AX128">
        <f t="shared" si="129"/>
        <v>1</v>
      </c>
      <c r="AY128">
        <f t="shared" si="130"/>
        <v>1</v>
      </c>
      <c r="AZ128">
        <f t="shared" si="131"/>
        <v>1</v>
      </c>
      <c r="BA128" s="21">
        <f t="shared" si="132"/>
        <v>4</v>
      </c>
      <c r="BC128" s="22">
        <f t="shared" si="133"/>
        <v>9.0399999999999991</v>
      </c>
      <c r="BE128" s="31">
        <f t="shared" si="134"/>
        <v>9.5830388692579493</v>
      </c>
      <c r="BF128">
        <v>9.5</v>
      </c>
      <c r="BL128" s="6">
        <f t="shared" si="188"/>
        <v>1</v>
      </c>
    </row>
    <row r="129" spans="1:64" x14ac:dyDescent="0.35">
      <c r="A129" t="s">
        <v>177</v>
      </c>
      <c r="B129" t="s">
        <v>100</v>
      </c>
      <c r="C129" t="s">
        <v>176</v>
      </c>
      <c r="D129">
        <v>7</v>
      </c>
      <c r="E129">
        <v>5</v>
      </c>
      <c r="F129">
        <f t="shared" si="231"/>
        <v>5</v>
      </c>
      <c r="G129">
        <v>4</v>
      </c>
      <c r="H129">
        <f t="shared" si="232"/>
        <v>4</v>
      </c>
      <c r="I129">
        <v>10</v>
      </c>
      <c r="J129">
        <f t="shared" si="233"/>
        <v>10</v>
      </c>
      <c r="K129">
        <v>3</v>
      </c>
      <c r="L129" s="6">
        <f t="shared" si="239"/>
        <v>3</v>
      </c>
      <c r="M129">
        <v>7</v>
      </c>
      <c r="N129">
        <f t="shared" si="240"/>
        <v>7</v>
      </c>
      <c r="O129">
        <v>10</v>
      </c>
      <c r="P129">
        <f t="shared" si="241"/>
        <v>10</v>
      </c>
      <c r="Q129" s="22">
        <f t="shared" si="193"/>
        <v>6.5</v>
      </c>
      <c r="R129" s="17">
        <f t="shared" si="194"/>
        <v>6.5</v>
      </c>
      <c r="S129">
        <f t="shared" si="173"/>
        <v>1</v>
      </c>
      <c r="T129" s="20">
        <v>13</v>
      </c>
      <c r="U129" s="20">
        <v>13</v>
      </c>
      <c r="V129" s="24">
        <f t="shared" si="114"/>
        <v>26</v>
      </c>
      <c r="W129">
        <f t="shared" si="126"/>
        <v>1</v>
      </c>
      <c r="X129">
        <v>4</v>
      </c>
      <c r="Y129">
        <f t="shared" si="234"/>
        <v>4</v>
      </c>
      <c r="Z129">
        <v>9</v>
      </c>
      <c r="AA129">
        <f t="shared" si="235"/>
        <v>9</v>
      </c>
      <c r="AB129">
        <v>10</v>
      </c>
      <c r="AC129">
        <f t="shared" ref="AC129" si="244">AB129</f>
        <v>10</v>
      </c>
      <c r="AD129">
        <v>9</v>
      </c>
      <c r="AE129">
        <f t="shared" ref="AE129" si="245">AD129</f>
        <v>9</v>
      </c>
      <c r="AF129">
        <v>10</v>
      </c>
      <c r="AG129">
        <f t="shared" si="238"/>
        <v>10</v>
      </c>
      <c r="AH129">
        <f t="shared" si="115"/>
        <v>8.4</v>
      </c>
      <c r="AI129">
        <f t="shared" si="116"/>
        <v>8.4</v>
      </c>
      <c r="AJ129">
        <f t="shared" si="135"/>
        <v>1</v>
      </c>
      <c r="AK129" s="20">
        <v>13</v>
      </c>
      <c r="AL129" s="20">
        <v>15</v>
      </c>
      <c r="AM129" s="24">
        <f t="shared" si="147"/>
        <v>28</v>
      </c>
      <c r="AN129">
        <f t="shared" si="136"/>
        <v>1</v>
      </c>
      <c r="AO129" s="17">
        <f t="shared" si="182"/>
        <v>0.65</v>
      </c>
      <c r="AP129" s="17">
        <f t="shared" si="183"/>
        <v>0.65</v>
      </c>
      <c r="AQ129" s="17">
        <f t="shared" si="184"/>
        <v>2.6</v>
      </c>
      <c r="AR129" s="17">
        <f t="shared" si="185"/>
        <v>0.84000000000000008</v>
      </c>
      <c r="AS129" s="17">
        <f t="shared" si="186"/>
        <v>0.84000000000000008</v>
      </c>
      <c r="AT129" s="17">
        <f t="shared" si="187"/>
        <v>2.8</v>
      </c>
      <c r="AU129" s="22">
        <f t="shared" si="127"/>
        <v>8.379999999999999</v>
      </c>
      <c r="AW129">
        <f t="shared" si="128"/>
        <v>1</v>
      </c>
      <c r="AX129">
        <f t="shared" si="129"/>
        <v>1</v>
      </c>
      <c r="AY129">
        <f t="shared" si="130"/>
        <v>1</v>
      </c>
      <c r="AZ129">
        <f t="shared" si="131"/>
        <v>1</v>
      </c>
      <c r="BA129" s="21">
        <f t="shared" si="132"/>
        <v>4</v>
      </c>
      <c r="BC129" s="22">
        <f t="shared" si="133"/>
        <v>8.379999999999999</v>
      </c>
      <c r="BE129" s="31">
        <f t="shared" si="134"/>
        <v>8.8833922261484073</v>
      </c>
      <c r="BF129">
        <v>9</v>
      </c>
      <c r="BL129" s="6">
        <f t="shared" si="188"/>
        <v>1</v>
      </c>
    </row>
    <row r="130" spans="1:64" s="32" customFormat="1" x14ac:dyDescent="0.35">
      <c r="A130" s="32" t="s">
        <v>114</v>
      </c>
      <c r="B130" s="32" t="s">
        <v>115</v>
      </c>
      <c r="C130" s="32" t="s">
        <v>113</v>
      </c>
      <c r="D130" s="32">
        <v>11</v>
      </c>
      <c r="E130" s="32">
        <v>7</v>
      </c>
      <c r="F130" s="32">
        <f>E130</f>
        <v>7</v>
      </c>
      <c r="G130" s="32">
        <v>10</v>
      </c>
      <c r="H130" s="32">
        <f>G130</f>
        <v>10</v>
      </c>
      <c r="I130" s="32">
        <v>10</v>
      </c>
      <c r="J130" s="32">
        <f>I130</f>
        <v>10</v>
      </c>
      <c r="K130" s="32">
        <v>3</v>
      </c>
      <c r="L130" s="32">
        <f>K130</f>
        <v>3</v>
      </c>
      <c r="M130" s="32">
        <v>6</v>
      </c>
      <c r="N130" s="32">
        <f>M130</f>
        <v>6</v>
      </c>
      <c r="Q130" s="33">
        <f t="shared" si="193"/>
        <v>6</v>
      </c>
      <c r="R130" s="34">
        <f t="shared" si="194"/>
        <v>6</v>
      </c>
      <c r="S130" s="32">
        <f t="shared" si="173"/>
        <v>1</v>
      </c>
      <c r="T130" s="32">
        <v>7</v>
      </c>
      <c r="U130" s="32">
        <v>8</v>
      </c>
      <c r="V130" s="24">
        <f t="shared" si="114"/>
        <v>15</v>
      </c>
      <c r="W130" s="32">
        <f t="shared" si="126"/>
        <v>1</v>
      </c>
      <c r="X130" s="32">
        <v>9</v>
      </c>
      <c r="Y130" s="32">
        <f t="shared" si="234"/>
        <v>9</v>
      </c>
      <c r="Z130" s="32">
        <v>9</v>
      </c>
      <c r="AA130" s="32">
        <f t="shared" si="235"/>
        <v>9</v>
      </c>
      <c r="AB130" s="32">
        <v>10</v>
      </c>
      <c r="AC130" s="32">
        <f t="shared" ref="AC130" si="246">AB130</f>
        <v>10</v>
      </c>
      <c r="AD130" s="32">
        <v>10</v>
      </c>
      <c r="AE130" s="32">
        <f t="shared" ref="AE130" si="247">AD130</f>
        <v>10</v>
      </c>
      <c r="AF130" s="32">
        <v>10</v>
      </c>
      <c r="AG130" s="32">
        <f t="shared" si="238"/>
        <v>10</v>
      </c>
      <c r="AH130" s="32">
        <f t="shared" si="115"/>
        <v>9.6</v>
      </c>
      <c r="AI130" s="32">
        <f t="shared" si="116"/>
        <v>9.6</v>
      </c>
      <c r="AJ130" s="32">
        <f t="shared" si="135"/>
        <v>1</v>
      </c>
      <c r="AK130" s="32">
        <v>15</v>
      </c>
      <c r="AL130" s="32">
        <v>15</v>
      </c>
      <c r="AM130" s="35">
        <f t="shared" si="147"/>
        <v>30</v>
      </c>
      <c r="AN130" s="32">
        <f t="shared" si="136"/>
        <v>1</v>
      </c>
      <c r="AO130" s="34">
        <f t="shared" si="182"/>
        <v>0.6</v>
      </c>
      <c r="AP130" s="34">
        <f t="shared" si="183"/>
        <v>0.6</v>
      </c>
      <c r="AQ130" s="34">
        <f t="shared" si="184"/>
        <v>1.5</v>
      </c>
      <c r="AR130" s="34">
        <f t="shared" si="185"/>
        <v>0.96</v>
      </c>
      <c r="AS130" s="34">
        <f t="shared" si="186"/>
        <v>0.96</v>
      </c>
      <c r="AT130" s="34">
        <f t="shared" si="187"/>
        <v>3</v>
      </c>
      <c r="AU130" s="33">
        <f t="shared" si="127"/>
        <v>7.62</v>
      </c>
      <c r="AW130" s="32">
        <f t="shared" si="128"/>
        <v>1</v>
      </c>
      <c r="AX130" s="32">
        <f t="shared" si="129"/>
        <v>1</v>
      </c>
      <c r="AY130" s="32">
        <f t="shared" si="130"/>
        <v>1</v>
      </c>
      <c r="AZ130" s="32">
        <f t="shared" si="131"/>
        <v>1</v>
      </c>
      <c r="BA130" s="35">
        <f t="shared" si="132"/>
        <v>4</v>
      </c>
      <c r="BC130" s="33">
        <f t="shared" si="133"/>
        <v>7.62</v>
      </c>
      <c r="BE130" s="36">
        <f t="shared" si="134"/>
        <v>8.0777385159010606</v>
      </c>
      <c r="BG130" s="32">
        <v>8</v>
      </c>
      <c r="BL130" s="32">
        <f t="shared" si="188"/>
        <v>0</v>
      </c>
    </row>
    <row r="131" spans="1:64" x14ac:dyDescent="0.35">
      <c r="A131" t="s">
        <v>222</v>
      </c>
      <c r="B131" t="s">
        <v>223</v>
      </c>
      <c r="C131" t="s">
        <v>221</v>
      </c>
      <c r="D131">
        <v>7</v>
      </c>
      <c r="E131">
        <v>5</v>
      </c>
      <c r="F131">
        <f t="shared" ref="F131:F132" si="248">E131</f>
        <v>5</v>
      </c>
      <c r="G131">
        <v>8</v>
      </c>
      <c r="H131">
        <f>G131</f>
        <v>8</v>
      </c>
      <c r="I131">
        <v>8</v>
      </c>
      <c r="J131">
        <f>I131</f>
        <v>8</v>
      </c>
      <c r="K131">
        <v>1</v>
      </c>
      <c r="M131">
        <v>3</v>
      </c>
      <c r="N131">
        <f>M131</f>
        <v>3</v>
      </c>
      <c r="O131">
        <v>1</v>
      </c>
      <c r="Q131" s="22">
        <f t="shared" si="193"/>
        <v>4.333333333333333</v>
      </c>
      <c r="R131" s="17">
        <f t="shared" si="194"/>
        <v>4</v>
      </c>
      <c r="S131">
        <f t="shared" si="173"/>
        <v>0</v>
      </c>
      <c r="T131" s="20">
        <v>3</v>
      </c>
      <c r="U131" s="20">
        <v>7</v>
      </c>
      <c r="V131" s="24">
        <f t="shared" si="114"/>
        <v>10</v>
      </c>
      <c r="W131">
        <f t="shared" si="126"/>
        <v>1</v>
      </c>
      <c r="AH131">
        <f t="shared" si="115"/>
        <v>0</v>
      </c>
      <c r="AI131">
        <f t="shared" si="116"/>
        <v>0</v>
      </c>
      <c r="AJ131">
        <f t="shared" si="135"/>
        <v>0</v>
      </c>
      <c r="AM131" s="24"/>
      <c r="AN131">
        <f t="shared" si="136"/>
        <v>0</v>
      </c>
      <c r="AO131" s="17">
        <f t="shared" si="182"/>
        <v>0.43333333333333329</v>
      </c>
      <c r="AP131" s="17">
        <f t="shared" si="183"/>
        <v>0.4</v>
      </c>
      <c r="AQ131" s="17">
        <f t="shared" si="184"/>
        <v>1</v>
      </c>
      <c r="AR131" s="17">
        <f t="shared" si="185"/>
        <v>0</v>
      </c>
      <c r="AS131" s="17">
        <f t="shared" si="186"/>
        <v>0</v>
      </c>
      <c r="AT131" s="17">
        <f t="shared" si="187"/>
        <v>0</v>
      </c>
      <c r="AU131" s="22">
        <f t="shared" si="127"/>
        <v>1.8333333333333333</v>
      </c>
      <c r="AW131">
        <f t="shared" si="128"/>
        <v>0</v>
      </c>
      <c r="AX131">
        <f t="shared" si="129"/>
        <v>1</v>
      </c>
      <c r="AY131">
        <f t="shared" si="130"/>
        <v>0</v>
      </c>
      <c r="AZ131">
        <f t="shared" si="131"/>
        <v>0</v>
      </c>
      <c r="BA131" s="21">
        <f t="shared" si="132"/>
        <v>1</v>
      </c>
      <c r="BC131" s="22">
        <f t="shared" si="133"/>
        <v>0</v>
      </c>
      <c r="BE131" s="31">
        <f t="shared" si="134"/>
        <v>0</v>
      </c>
      <c r="BL131" s="6">
        <f t="shared" si="188"/>
        <v>0</v>
      </c>
    </row>
    <row r="132" spans="1:64" s="32" customFormat="1" x14ac:dyDescent="0.35">
      <c r="A132" s="32" t="s">
        <v>283</v>
      </c>
      <c r="B132" s="32" t="s">
        <v>172</v>
      </c>
      <c r="C132" s="32" t="s">
        <v>282</v>
      </c>
      <c r="D132" s="32">
        <v>7</v>
      </c>
      <c r="E132" s="32">
        <v>5</v>
      </c>
      <c r="F132" s="32">
        <f t="shared" si="248"/>
        <v>5</v>
      </c>
      <c r="G132" s="32">
        <v>8</v>
      </c>
      <c r="H132" s="32">
        <f>G132</f>
        <v>8</v>
      </c>
      <c r="I132" s="32">
        <v>9</v>
      </c>
      <c r="J132" s="32">
        <f t="shared" ref="J132" si="249">I132</f>
        <v>9</v>
      </c>
      <c r="K132" s="32">
        <v>3</v>
      </c>
      <c r="L132" s="32">
        <f>K132</f>
        <v>3</v>
      </c>
      <c r="M132" s="32">
        <v>10</v>
      </c>
      <c r="N132" s="32">
        <f>M132</f>
        <v>10</v>
      </c>
      <c r="O132" s="32">
        <v>1</v>
      </c>
      <c r="Q132" s="33">
        <f t="shared" si="193"/>
        <v>6</v>
      </c>
      <c r="R132" s="34">
        <f t="shared" si="194"/>
        <v>5.833333333333333</v>
      </c>
      <c r="S132" s="32">
        <f t="shared" si="173"/>
        <v>1</v>
      </c>
      <c r="T132" s="32">
        <v>3</v>
      </c>
      <c r="U132" s="32">
        <v>7</v>
      </c>
      <c r="V132" s="24">
        <f t="shared" si="114"/>
        <v>10</v>
      </c>
      <c r="W132" s="32">
        <f t="shared" si="126"/>
        <v>1</v>
      </c>
      <c r="X132" s="32">
        <v>3</v>
      </c>
      <c r="Y132" s="32">
        <f>X132</f>
        <v>3</v>
      </c>
      <c r="Z132" s="32">
        <v>6</v>
      </c>
      <c r="AA132" s="32">
        <f>Z132</f>
        <v>6</v>
      </c>
      <c r="AB132" s="32">
        <v>5</v>
      </c>
      <c r="AC132" s="32">
        <f t="shared" ref="AC132" si="250">AB132</f>
        <v>5</v>
      </c>
      <c r="AD132" s="32">
        <v>5</v>
      </c>
      <c r="AE132" s="32">
        <f t="shared" ref="AE132" si="251">AD132</f>
        <v>5</v>
      </c>
      <c r="AF132" s="32">
        <v>10</v>
      </c>
      <c r="AG132" s="32">
        <f t="shared" ref="AG132:AG133" si="252">AF132</f>
        <v>10</v>
      </c>
      <c r="AH132" s="32">
        <f t="shared" si="115"/>
        <v>5.8</v>
      </c>
      <c r="AI132" s="32">
        <f t="shared" si="116"/>
        <v>5.8</v>
      </c>
      <c r="AJ132" s="32">
        <f t="shared" si="135"/>
        <v>1</v>
      </c>
      <c r="AK132" s="32">
        <v>8</v>
      </c>
      <c r="AL132" s="32">
        <v>15</v>
      </c>
      <c r="AM132" s="35">
        <f t="shared" si="147"/>
        <v>23</v>
      </c>
      <c r="AN132" s="32">
        <f t="shared" si="136"/>
        <v>1</v>
      </c>
      <c r="AO132" s="34">
        <f t="shared" si="182"/>
        <v>0.6</v>
      </c>
      <c r="AP132" s="34">
        <f t="shared" si="183"/>
        <v>0.58333333333333326</v>
      </c>
      <c r="AQ132" s="34">
        <f t="shared" si="184"/>
        <v>1</v>
      </c>
      <c r="AR132" s="34">
        <f t="shared" si="185"/>
        <v>0.57999999999999996</v>
      </c>
      <c r="AS132" s="34">
        <f t="shared" si="186"/>
        <v>0.57999999999999996</v>
      </c>
      <c r="AT132" s="34">
        <f t="shared" si="187"/>
        <v>2.2999999999999998</v>
      </c>
      <c r="AU132" s="33">
        <f t="shared" si="127"/>
        <v>5.6433333333333326</v>
      </c>
      <c r="AW132" s="32">
        <f t="shared" si="128"/>
        <v>1</v>
      </c>
      <c r="AX132" s="32">
        <f t="shared" si="129"/>
        <v>1</v>
      </c>
      <c r="AY132" s="32">
        <f t="shared" si="130"/>
        <v>1</v>
      </c>
      <c r="AZ132" s="32">
        <f t="shared" si="131"/>
        <v>1</v>
      </c>
      <c r="BA132" s="35">
        <f t="shared" si="132"/>
        <v>4</v>
      </c>
      <c r="BC132" s="33">
        <f t="shared" si="133"/>
        <v>5.6433333333333326</v>
      </c>
      <c r="BE132" s="36">
        <f t="shared" si="134"/>
        <v>5.9823321554770308</v>
      </c>
      <c r="BF132" s="32">
        <v>6</v>
      </c>
      <c r="BG132" s="32" t="s">
        <v>402</v>
      </c>
      <c r="BL132" s="32">
        <f t="shared" si="188"/>
        <v>1</v>
      </c>
    </row>
    <row r="133" spans="1:64" x14ac:dyDescent="0.35">
      <c r="A133" t="s">
        <v>61</v>
      </c>
      <c r="B133" t="s">
        <v>62</v>
      </c>
      <c r="C133" t="s">
        <v>60</v>
      </c>
      <c r="D133">
        <v>13</v>
      </c>
      <c r="Q133" s="22">
        <f t="shared" si="193"/>
        <v>0</v>
      </c>
      <c r="R133" s="17">
        <f t="shared" si="194"/>
        <v>0</v>
      </c>
      <c r="S133">
        <f t="shared" si="173"/>
        <v>0</v>
      </c>
      <c r="T133" s="20">
        <v>11</v>
      </c>
      <c r="U133" s="20">
        <v>6</v>
      </c>
      <c r="V133" s="24">
        <f t="shared" si="114"/>
        <v>17</v>
      </c>
      <c r="W133">
        <f t="shared" si="126"/>
        <v>1</v>
      </c>
      <c r="AB133">
        <v>5</v>
      </c>
      <c r="AC133">
        <f t="shared" ref="AC133" si="253">AB133</f>
        <v>5</v>
      </c>
      <c r="AD133">
        <v>5</v>
      </c>
      <c r="AE133">
        <f t="shared" ref="AE133" si="254">AD133</f>
        <v>5</v>
      </c>
      <c r="AF133">
        <v>6</v>
      </c>
      <c r="AG133">
        <f t="shared" si="252"/>
        <v>6</v>
      </c>
      <c r="AH133">
        <f t="shared" si="115"/>
        <v>3.2</v>
      </c>
      <c r="AI133">
        <f t="shared" si="116"/>
        <v>3.2</v>
      </c>
      <c r="AJ133">
        <f t="shared" si="135"/>
        <v>0</v>
      </c>
      <c r="AK133" s="20">
        <v>7</v>
      </c>
      <c r="AL133" s="20">
        <v>9</v>
      </c>
      <c r="AM133" s="24">
        <f t="shared" si="147"/>
        <v>16</v>
      </c>
      <c r="AN133">
        <f t="shared" si="136"/>
        <v>1</v>
      </c>
      <c r="AO133" s="17">
        <f t="shared" si="182"/>
        <v>0</v>
      </c>
      <c r="AP133" s="17">
        <f t="shared" si="183"/>
        <v>0</v>
      </c>
      <c r="AQ133" s="17">
        <f t="shared" si="184"/>
        <v>1.7</v>
      </c>
      <c r="AR133" s="17">
        <f t="shared" si="185"/>
        <v>0.32</v>
      </c>
      <c r="AS133" s="17">
        <f t="shared" si="186"/>
        <v>0.32</v>
      </c>
      <c r="AT133" s="17">
        <f t="shared" si="187"/>
        <v>1.6</v>
      </c>
      <c r="AU133" s="22">
        <f t="shared" si="127"/>
        <v>3.94</v>
      </c>
      <c r="AW133">
        <f t="shared" si="128"/>
        <v>0</v>
      </c>
      <c r="AX133">
        <f t="shared" si="129"/>
        <v>1</v>
      </c>
      <c r="AY133">
        <f t="shared" si="130"/>
        <v>0</v>
      </c>
      <c r="AZ133">
        <f t="shared" si="131"/>
        <v>1</v>
      </c>
      <c r="BA133" s="21">
        <f t="shared" si="132"/>
        <v>2</v>
      </c>
      <c r="BC133" s="22">
        <f t="shared" si="133"/>
        <v>0</v>
      </c>
      <c r="BE133" s="31">
        <f t="shared" si="134"/>
        <v>0</v>
      </c>
      <c r="BL133" s="6">
        <f t="shared" si="188"/>
        <v>0</v>
      </c>
    </row>
    <row r="134" spans="1:64" s="32" customFormat="1" x14ac:dyDescent="0.35">
      <c r="A134" s="32" t="s">
        <v>128</v>
      </c>
      <c r="B134" s="32" t="s">
        <v>39</v>
      </c>
      <c r="C134" s="32" t="s">
        <v>127</v>
      </c>
      <c r="D134" s="32">
        <v>11</v>
      </c>
      <c r="E134" s="32">
        <v>10</v>
      </c>
      <c r="G134" s="32">
        <v>10</v>
      </c>
      <c r="I134" s="32">
        <v>0</v>
      </c>
      <c r="K134" s="32">
        <v>4</v>
      </c>
      <c r="M134" s="37">
        <f>T134*10/15</f>
        <v>8.6666666666666661</v>
      </c>
      <c r="O134" s="37">
        <f>U134*10/15</f>
        <v>2.6666666666666665</v>
      </c>
      <c r="Q134" s="33">
        <f t="shared" si="193"/>
        <v>5.8888888888888884</v>
      </c>
      <c r="R134" s="34">
        <f t="shared" si="194"/>
        <v>0</v>
      </c>
      <c r="S134" s="32">
        <f t="shared" si="173"/>
        <v>1</v>
      </c>
      <c r="T134" s="32">
        <v>13</v>
      </c>
      <c r="U134" s="32">
        <v>4</v>
      </c>
      <c r="V134" s="24">
        <f t="shared" ref="V134:V145" si="255">T134+U134</f>
        <v>17</v>
      </c>
      <c r="W134" s="32">
        <f t="shared" si="126"/>
        <v>1</v>
      </c>
      <c r="Z134" s="32">
        <v>1</v>
      </c>
      <c r="AB134" s="37">
        <f>AK134*10/15</f>
        <v>2.6666666666666665</v>
      </c>
      <c r="AD134" s="37">
        <f>AK134*10/15</f>
        <v>2.6666666666666665</v>
      </c>
      <c r="AF134" s="37">
        <f>AL134*10/15</f>
        <v>4.666666666666667</v>
      </c>
      <c r="AH134" s="38">
        <f t="shared" si="115"/>
        <v>2.2000000000000002</v>
      </c>
      <c r="AI134" s="32">
        <f t="shared" si="116"/>
        <v>0</v>
      </c>
      <c r="AJ134" s="32">
        <f t="shared" si="135"/>
        <v>0</v>
      </c>
      <c r="AK134" s="32">
        <v>4</v>
      </c>
      <c r="AL134" s="32">
        <v>7</v>
      </c>
      <c r="AM134" s="35">
        <f t="shared" si="147"/>
        <v>11</v>
      </c>
      <c r="AN134" s="32">
        <f t="shared" si="136"/>
        <v>1</v>
      </c>
      <c r="AO134" s="34">
        <f t="shared" si="182"/>
        <v>0.5888888888888888</v>
      </c>
      <c r="AP134" s="34">
        <f t="shared" si="183"/>
        <v>0</v>
      </c>
      <c r="AQ134" s="34">
        <f t="shared" si="184"/>
        <v>1.7</v>
      </c>
      <c r="AR134" s="34">
        <f t="shared" si="185"/>
        <v>0.22000000000000003</v>
      </c>
      <c r="AS134" s="34">
        <f t="shared" si="186"/>
        <v>0</v>
      </c>
      <c r="AT134" s="34">
        <f t="shared" si="187"/>
        <v>1.1000000000000001</v>
      </c>
      <c r="AU134" s="33">
        <f t="shared" si="127"/>
        <v>3.608888888888889</v>
      </c>
      <c r="AW134" s="32">
        <f t="shared" si="128"/>
        <v>1</v>
      </c>
      <c r="AX134" s="32">
        <f t="shared" si="129"/>
        <v>1</v>
      </c>
      <c r="AY134" s="32">
        <f t="shared" si="130"/>
        <v>0</v>
      </c>
      <c r="AZ134" s="32">
        <f t="shared" si="131"/>
        <v>1</v>
      </c>
      <c r="BA134" s="35">
        <f t="shared" si="132"/>
        <v>3</v>
      </c>
      <c r="BC134" s="33">
        <f t="shared" si="133"/>
        <v>0</v>
      </c>
      <c r="BE134" s="36">
        <f t="shared" si="134"/>
        <v>0</v>
      </c>
      <c r="BL134" s="32">
        <f t="shared" si="188"/>
        <v>0</v>
      </c>
    </row>
    <row r="135" spans="1:64" x14ac:dyDescent="0.35">
      <c r="A135" t="s">
        <v>165</v>
      </c>
      <c r="B135" t="s">
        <v>166</v>
      </c>
      <c r="C135" t="s">
        <v>164</v>
      </c>
      <c r="D135">
        <v>9</v>
      </c>
      <c r="Q135" s="22">
        <f t="shared" si="193"/>
        <v>0</v>
      </c>
      <c r="R135" s="17">
        <f t="shared" si="194"/>
        <v>0</v>
      </c>
      <c r="S135">
        <f t="shared" si="173"/>
        <v>0</v>
      </c>
      <c r="V135" s="24">
        <f t="shared" si="255"/>
        <v>0</v>
      </c>
      <c r="W135">
        <f t="shared" si="126"/>
        <v>0</v>
      </c>
      <c r="AH135">
        <f t="shared" ref="AH135:AH146" si="256">(X135+Z135+AB135+AD135+AF135)/5</f>
        <v>0</v>
      </c>
      <c r="AI135">
        <f t="shared" ref="AI135:AI146" si="257">(Y135+AA135+AC135+AE135+AG135)/5</f>
        <v>0</v>
      </c>
      <c r="AJ135">
        <f t="shared" si="135"/>
        <v>0</v>
      </c>
      <c r="AM135" s="24"/>
      <c r="AN135">
        <f t="shared" si="136"/>
        <v>0</v>
      </c>
      <c r="AO135" s="17">
        <f t="shared" ref="AO135:AO146" si="258">Q135/10</f>
        <v>0</v>
      </c>
      <c r="AP135" s="17">
        <f t="shared" ref="AP135:AP146" si="259">R135/10</f>
        <v>0</v>
      </c>
      <c r="AQ135" s="17">
        <f t="shared" ref="AQ135:AQ146" si="260">V135/10</f>
        <v>0</v>
      </c>
      <c r="AR135" s="17">
        <f t="shared" ref="AR135:AR146" si="261">AH135/10</f>
        <v>0</v>
      </c>
      <c r="AS135" s="17">
        <f t="shared" ref="AS135:AS146" si="262">AI135/10</f>
        <v>0</v>
      </c>
      <c r="AT135" s="17">
        <f t="shared" ref="AT135:AT146" si="263">AM135/10</f>
        <v>0</v>
      </c>
      <c r="AU135" s="22">
        <f t="shared" si="127"/>
        <v>0</v>
      </c>
      <c r="AW135">
        <f t="shared" si="128"/>
        <v>0</v>
      </c>
      <c r="AX135">
        <f t="shared" si="129"/>
        <v>0</v>
      </c>
      <c r="AY135">
        <f t="shared" si="130"/>
        <v>0</v>
      </c>
      <c r="AZ135">
        <f t="shared" si="131"/>
        <v>0</v>
      </c>
      <c r="BA135" s="21">
        <f t="shared" si="132"/>
        <v>0</v>
      </c>
      <c r="BC135" s="22">
        <f t="shared" si="133"/>
        <v>0</v>
      </c>
      <c r="BE135" s="31">
        <f t="shared" si="134"/>
        <v>0</v>
      </c>
      <c r="BL135" s="6">
        <f t="shared" ref="BL135:BL146" si="264">IF(BF135&gt;0,1,0)</f>
        <v>0</v>
      </c>
    </row>
    <row r="136" spans="1:64" x14ac:dyDescent="0.35">
      <c r="A136" t="s">
        <v>157</v>
      </c>
      <c r="B136" t="s">
        <v>158</v>
      </c>
      <c r="C136" t="s">
        <v>156</v>
      </c>
      <c r="D136">
        <v>9</v>
      </c>
      <c r="E136">
        <v>5</v>
      </c>
      <c r="F136">
        <f>E136</f>
        <v>5</v>
      </c>
      <c r="G136">
        <v>10</v>
      </c>
      <c r="H136">
        <f>G136</f>
        <v>10</v>
      </c>
      <c r="I136">
        <v>3</v>
      </c>
      <c r="J136">
        <f t="shared" ref="J136" si="265">I136</f>
        <v>3</v>
      </c>
      <c r="K136">
        <v>2</v>
      </c>
      <c r="L136" s="6">
        <f>K136</f>
        <v>2</v>
      </c>
      <c r="M136">
        <v>4</v>
      </c>
      <c r="N136">
        <f>M136</f>
        <v>4</v>
      </c>
      <c r="O136">
        <v>9</v>
      </c>
      <c r="P136">
        <f>O136</f>
        <v>9</v>
      </c>
      <c r="Q136" s="22">
        <f t="shared" ref="Q136:Q146" si="266">(E136+G136+I136+K136+M136+O136)/6</f>
        <v>5.5</v>
      </c>
      <c r="R136" s="17">
        <f t="shared" ref="R136:R146" si="267">(F136+H136+J136+L136+N136+P136)/6</f>
        <v>5.5</v>
      </c>
      <c r="S136">
        <f t="shared" si="173"/>
        <v>1</v>
      </c>
      <c r="T136" s="20">
        <v>13</v>
      </c>
      <c r="U136" s="20">
        <v>8</v>
      </c>
      <c r="V136" s="24">
        <f t="shared" si="255"/>
        <v>21</v>
      </c>
      <c r="W136">
        <f t="shared" ref="W136:W146" si="268">IF(V136&lt;10,0,1)</f>
        <v>1</v>
      </c>
      <c r="X136">
        <v>9</v>
      </c>
      <c r="Y136">
        <f>X136</f>
        <v>9</v>
      </c>
      <c r="Z136">
        <v>10</v>
      </c>
      <c r="AA136">
        <f>Z136</f>
        <v>10</v>
      </c>
      <c r="AB136">
        <v>8</v>
      </c>
      <c r="AC136">
        <f t="shared" ref="AC136" si="269">AB136</f>
        <v>8</v>
      </c>
      <c r="AD136">
        <v>8</v>
      </c>
      <c r="AE136">
        <f t="shared" ref="AE136" si="270">AD136</f>
        <v>8</v>
      </c>
      <c r="AF136">
        <v>7</v>
      </c>
      <c r="AG136">
        <f>AF136</f>
        <v>7</v>
      </c>
      <c r="AH136">
        <f t="shared" si="256"/>
        <v>8.4</v>
      </c>
      <c r="AI136">
        <f t="shared" si="257"/>
        <v>8.4</v>
      </c>
      <c r="AJ136">
        <f t="shared" si="135"/>
        <v>1</v>
      </c>
      <c r="AK136" s="20">
        <v>12</v>
      </c>
      <c r="AL136" s="20">
        <v>8</v>
      </c>
      <c r="AM136" s="24">
        <f t="shared" si="147"/>
        <v>20</v>
      </c>
      <c r="AN136">
        <f t="shared" si="136"/>
        <v>1</v>
      </c>
      <c r="AO136" s="17">
        <f t="shared" si="258"/>
        <v>0.55000000000000004</v>
      </c>
      <c r="AP136" s="17">
        <f t="shared" si="259"/>
        <v>0.55000000000000004</v>
      </c>
      <c r="AQ136" s="17">
        <f t="shared" si="260"/>
        <v>2.1</v>
      </c>
      <c r="AR136" s="17">
        <f t="shared" si="261"/>
        <v>0.84000000000000008</v>
      </c>
      <c r="AS136" s="17">
        <f t="shared" si="262"/>
        <v>0.84000000000000008</v>
      </c>
      <c r="AT136" s="17">
        <f t="shared" si="263"/>
        <v>2</v>
      </c>
      <c r="AU136" s="22">
        <f t="shared" ref="AU136:AU146" si="271">SUM(AO136:AT136)</f>
        <v>6.88</v>
      </c>
      <c r="AW136">
        <f t="shared" ref="AW136:AW146" si="272">IF(AO136&lt;0.5,0,1)</f>
        <v>1</v>
      </c>
      <c r="AX136">
        <f t="shared" ref="AX136:AX146" si="273">IF(AQ136&lt;1,0,1)</f>
        <v>1</v>
      </c>
      <c r="AY136">
        <f t="shared" ref="AY136:AY146" si="274">IF(AR136&lt;0.5,0,1)</f>
        <v>1</v>
      </c>
      <c r="AZ136">
        <f t="shared" ref="AZ136:AZ146" si="275">IF(AT136&lt;1,0,1)</f>
        <v>1</v>
      </c>
      <c r="BA136" s="21">
        <f t="shared" ref="BA136:BA146" si="276">SUM(AW136:AZ136)</f>
        <v>4</v>
      </c>
      <c r="BC136" s="22">
        <f t="shared" ref="BC136:BC146" si="277">IF(BA136=4,AU136,0)</f>
        <v>6.88</v>
      </c>
      <c r="BE136" s="31">
        <f t="shared" ref="BE136:BE146" si="278">BC136*10/$BC$4</f>
        <v>7.2932862190812715</v>
      </c>
      <c r="BF136">
        <v>7.5</v>
      </c>
      <c r="BL136" s="6">
        <f t="shared" si="264"/>
        <v>1</v>
      </c>
    </row>
    <row r="137" spans="1:64" s="32" customFormat="1" x14ac:dyDescent="0.35">
      <c r="A137" s="32" t="s">
        <v>140</v>
      </c>
      <c r="B137" s="32" t="s">
        <v>20</v>
      </c>
      <c r="C137" s="32" t="s">
        <v>139</v>
      </c>
      <c r="D137" s="32">
        <v>9</v>
      </c>
      <c r="G137" s="32">
        <v>10</v>
      </c>
      <c r="H137" s="32">
        <f>G137</f>
        <v>10</v>
      </c>
      <c r="I137" s="32">
        <v>1</v>
      </c>
      <c r="K137" s="32">
        <v>2</v>
      </c>
      <c r="M137" s="37">
        <f t="shared" ref="M137:M138" si="279">T137*10/15</f>
        <v>10</v>
      </c>
      <c r="O137" s="37">
        <f t="shared" ref="O137:O138" si="280">U137*10/15</f>
        <v>0.66666666666666663</v>
      </c>
      <c r="Q137" s="33">
        <f t="shared" si="266"/>
        <v>3.9444444444444446</v>
      </c>
      <c r="R137" s="34">
        <f t="shared" si="267"/>
        <v>1.6666666666666667</v>
      </c>
      <c r="S137" s="32">
        <f t="shared" si="173"/>
        <v>0</v>
      </c>
      <c r="T137" s="32">
        <v>15</v>
      </c>
      <c r="U137" s="32">
        <v>1</v>
      </c>
      <c r="V137" s="24">
        <f t="shared" si="255"/>
        <v>16</v>
      </c>
      <c r="W137" s="32">
        <f t="shared" si="268"/>
        <v>1</v>
      </c>
      <c r="X137" s="32">
        <v>2</v>
      </c>
      <c r="Z137" s="32">
        <v>2</v>
      </c>
      <c r="AB137" s="37">
        <f>AK137*10/15</f>
        <v>1.3333333333333333</v>
      </c>
      <c r="AD137" s="37">
        <f>AK137*10/15</f>
        <v>1.3333333333333333</v>
      </c>
      <c r="AF137" s="37">
        <f>AL137*10/15</f>
        <v>2.6666666666666665</v>
      </c>
      <c r="AH137" s="38">
        <f t="shared" si="256"/>
        <v>1.8666666666666665</v>
      </c>
      <c r="AI137" s="32">
        <f t="shared" si="257"/>
        <v>0</v>
      </c>
      <c r="AJ137" s="32">
        <f t="shared" si="135"/>
        <v>0</v>
      </c>
      <c r="AK137" s="32">
        <v>2</v>
      </c>
      <c r="AL137" s="32">
        <v>4</v>
      </c>
      <c r="AM137" s="35">
        <f t="shared" ref="AM137:AM146" si="281">SUM(AK137:AL137)</f>
        <v>6</v>
      </c>
      <c r="AN137" s="32">
        <f t="shared" si="136"/>
        <v>0</v>
      </c>
      <c r="AO137" s="34">
        <f t="shared" si="258"/>
        <v>0.39444444444444449</v>
      </c>
      <c r="AP137" s="34">
        <f t="shared" si="259"/>
        <v>0.16666666666666669</v>
      </c>
      <c r="AQ137" s="34">
        <f t="shared" si="260"/>
        <v>1.6</v>
      </c>
      <c r="AR137" s="34">
        <f t="shared" si="261"/>
        <v>0.18666666666666665</v>
      </c>
      <c r="AS137" s="34">
        <f t="shared" si="262"/>
        <v>0</v>
      </c>
      <c r="AT137" s="34">
        <f t="shared" si="263"/>
        <v>0.6</v>
      </c>
      <c r="AU137" s="33">
        <f t="shared" si="271"/>
        <v>2.9477777777777781</v>
      </c>
      <c r="AW137" s="32">
        <f t="shared" si="272"/>
        <v>0</v>
      </c>
      <c r="AX137" s="32">
        <f t="shared" si="273"/>
        <v>1</v>
      </c>
      <c r="AY137" s="32">
        <f t="shared" si="274"/>
        <v>0</v>
      </c>
      <c r="AZ137" s="32">
        <f t="shared" si="275"/>
        <v>0</v>
      </c>
      <c r="BA137" s="35">
        <f t="shared" si="276"/>
        <v>1</v>
      </c>
      <c r="BC137" s="33">
        <f t="shared" si="277"/>
        <v>0</v>
      </c>
      <c r="BE137" s="36">
        <f t="shared" si="278"/>
        <v>0</v>
      </c>
      <c r="BL137" s="32">
        <f t="shared" si="264"/>
        <v>0</v>
      </c>
    </row>
    <row r="138" spans="1:64" s="32" customFormat="1" x14ac:dyDescent="0.35">
      <c r="A138" s="32" t="s">
        <v>79</v>
      </c>
      <c r="B138" s="32" t="s">
        <v>62</v>
      </c>
      <c r="C138" s="32" t="s">
        <v>78</v>
      </c>
      <c r="D138" s="32">
        <v>13</v>
      </c>
      <c r="G138" s="32">
        <v>5</v>
      </c>
      <c r="I138" s="32">
        <v>10</v>
      </c>
      <c r="K138" s="32">
        <v>6</v>
      </c>
      <c r="M138" s="37">
        <f t="shared" si="279"/>
        <v>6.666666666666667</v>
      </c>
      <c r="O138" s="37">
        <f t="shared" si="280"/>
        <v>3.3333333333333335</v>
      </c>
      <c r="Q138" s="33">
        <f t="shared" si="266"/>
        <v>5.166666666666667</v>
      </c>
      <c r="R138" s="34">
        <f t="shared" si="267"/>
        <v>0</v>
      </c>
      <c r="S138" s="32">
        <f t="shared" si="173"/>
        <v>1</v>
      </c>
      <c r="T138" s="32">
        <v>10</v>
      </c>
      <c r="U138" s="32">
        <v>5</v>
      </c>
      <c r="V138" s="24">
        <f t="shared" si="255"/>
        <v>15</v>
      </c>
      <c r="W138" s="32">
        <f t="shared" si="268"/>
        <v>1</v>
      </c>
      <c r="AB138" s="32">
        <v>9</v>
      </c>
      <c r="AC138" s="32">
        <f t="shared" ref="AC138" si="282">AB138</f>
        <v>9</v>
      </c>
      <c r="AD138" s="32">
        <v>9</v>
      </c>
      <c r="AE138" s="32">
        <f t="shared" ref="AE138" si="283">AD138</f>
        <v>9</v>
      </c>
      <c r="AF138" s="32">
        <v>10</v>
      </c>
      <c r="AG138" s="32">
        <f>AF138</f>
        <v>10</v>
      </c>
      <c r="AH138" s="32">
        <f t="shared" si="256"/>
        <v>5.6</v>
      </c>
      <c r="AI138" s="32">
        <f t="shared" si="257"/>
        <v>5.6</v>
      </c>
      <c r="AJ138" s="32">
        <f t="shared" ref="AJ138:AJ146" si="284">IF(AH138&lt;5,0,1)</f>
        <v>1</v>
      </c>
      <c r="AK138" s="32">
        <v>13</v>
      </c>
      <c r="AL138" s="32">
        <v>15</v>
      </c>
      <c r="AM138" s="35">
        <f t="shared" si="281"/>
        <v>28</v>
      </c>
      <c r="AN138" s="32">
        <f t="shared" ref="AN138:AN146" si="285">IF(AM138&lt;10,0,1)</f>
        <v>1</v>
      </c>
      <c r="AO138" s="34">
        <f t="shared" si="258"/>
        <v>0.51666666666666672</v>
      </c>
      <c r="AP138" s="34">
        <f t="shared" si="259"/>
        <v>0</v>
      </c>
      <c r="AQ138" s="34">
        <f t="shared" si="260"/>
        <v>1.5</v>
      </c>
      <c r="AR138" s="34">
        <f t="shared" si="261"/>
        <v>0.55999999999999994</v>
      </c>
      <c r="AS138" s="34">
        <f t="shared" si="262"/>
        <v>0.55999999999999994</v>
      </c>
      <c r="AT138" s="34">
        <f t="shared" si="263"/>
        <v>2.8</v>
      </c>
      <c r="AU138" s="33">
        <f t="shared" si="271"/>
        <v>5.9366666666666665</v>
      </c>
      <c r="AW138" s="32">
        <f t="shared" si="272"/>
        <v>1</v>
      </c>
      <c r="AX138" s="32">
        <f t="shared" si="273"/>
        <v>1</v>
      </c>
      <c r="AY138" s="32">
        <f t="shared" si="274"/>
        <v>1</v>
      </c>
      <c r="AZ138" s="32">
        <f t="shared" si="275"/>
        <v>1</v>
      </c>
      <c r="BA138" s="35">
        <f t="shared" si="276"/>
        <v>4</v>
      </c>
      <c r="BC138" s="33">
        <f t="shared" si="277"/>
        <v>5.9366666666666665</v>
      </c>
      <c r="BE138" s="36">
        <f t="shared" si="278"/>
        <v>6.2932862190812724</v>
      </c>
      <c r="BG138" s="32">
        <v>6.5</v>
      </c>
      <c r="BL138" s="32">
        <f t="shared" si="264"/>
        <v>0</v>
      </c>
    </row>
    <row r="139" spans="1:64" x14ac:dyDescent="0.35">
      <c r="A139" t="s">
        <v>225</v>
      </c>
      <c r="B139" t="s">
        <v>226</v>
      </c>
      <c r="C139" t="s">
        <v>224</v>
      </c>
      <c r="D139">
        <v>7</v>
      </c>
      <c r="Q139" s="22">
        <f t="shared" si="266"/>
        <v>0</v>
      </c>
      <c r="R139" s="17">
        <f t="shared" si="267"/>
        <v>0</v>
      </c>
      <c r="S139">
        <f t="shared" si="173"/>
        <v>0</v>
      </c>
      <c r="V139" s="24">
        <f t="shared" si="255"/>
        <v>0</v>
      </c>
      <c r="W139">
        <f t="shared" si="268"/>
        <v>0</v>
      </c>
      <c r="AH139">
        <f t="shared" si="256"/>
        <v>0</v>
      </c>
      <c r="AI139">
        <f t="shared" si="257"/>
        <v>0</v>
      </c>
      <c r="AJ139">
        <f t="shared" si="284"/>
        <v>0</v>
      </c>
      <c r="AM139" s="24"/>
      <c r="AN139">
        <f t="shared" si="285"/>
        <v>0</v>
      </c>
      <c r="AO139" s="17">
        <f t="shared" si="258"/>
        <v>0</v>
      </c>
      <c r="AP139" s="17">
        <f t="shared" si="259"/>
        <v>0</v>
      </c>
      <c r="AQ139" s="17">
        <f t="shared" si="260"/>
        <v>0</v>
      </c>
      <c r="AR139" s="17">
        <f t="shared" si="261"/>
        <v>0</v>
      </c>
      <c r="AS139" s="17">
        <f t="shared" si="262"/>
        <v>0</v>
      </c>
      <c r="AT139" s="17">
        <f t="shared" si="263"/>
        <v>0</v>
      </c>
      <c r="AU139" s="22">
        <f t="shared" si="271"/>
        <v>0</v>
      </c>
      <c r="AW139">
        <f t="shared" si="272"/>
        <v>0</v>
      </c>
      <c r="AX139">
        <f t="shared" si="273"/>
        <v>0</v>
      </c>
      <c r="AY139">
        <f t="shared" si="274"/>
        <v>0</v>
      </c>
      <c r="AZ139">
        <f t="shared" si="275"/>
        <v>0</v>
      </c>
      <c r="BA139" s="21">
        <f t="shared" si="276"/>
        <v>0</v>
      </c>
      <c r="BC139" s="22">
        <f t="shared" si="277"/>
        <v>0</v>
      </c>
      <c r="BE139" s="31">
        <f t="shared" si="278"/>
        <v>0</v>
      </c>
      <c r="BL139" s="6">
        <f t="shared" si="264"/>
        <v>0</v>
      </c>
    </row>
    <row r="140" spans="1:64" s="32" customFormat="1" x14ac:dyDescent="0.35">
      <c r="A140" s="32" t="s">
        <v>354</v>
      </c>
      <c r="B140" s="32" t="s">
        <v>355</v>
      </c>
      <c r="C140" s="32" t="s">
        <v>353</v>
      </c>
      <c r="D140" s="32">
        <v>7</v>
      </c>
      <c r="E140" s="32">
        <v>10</v>
      </c>
      <c r="F140" s="32">
        <f t="shared" ref="F140:F146" si="286">E140</f>
        <v>10</v>
      </c>
      <c r="G140" s="32">
        <v>10</v>
      </c>
      <c r="H140" s="32">
        <f>G140</f>
        <v>10</v>
      </c>
      <c r="I140" s="32">
        <v>10</v>
      </c>
      <c r="J140" s="32">
        <f t="shared" ref="J140" si="287">I140</f>
        <v>10</v>
      </c>
      <c r="K140" s="32">
        <v>4</v>
      </c>
      <c r="M140" s="37">
        <f t="shared" ref="M140:M141" si="288">T140*10/15</f>
        <v>8</v>
      </c>
      <c r="N140" s="32">
        <f>M140</f>
        <v>8</v>
      </c>
      <c r="O140" s="37">
        <f t="shared" ref="O140:O141" si="289">U140*10/15</f>
        <v>8</v>
      </c>
      <c r="Q140" s="33">
        <f t="shared" si="266"/>
        <v>8.3333333333333339</v>
      </c>
      <c r="R140" s="34">
        <f t="shared" si="267"/>
        <v>6.333333333333333</v>
      </c>
      <c r="S140" s="32">
        <f t="shared" si="173"/>
        <v>1</v>
      </c>
      <c r="T140" s="32">
        <v>12</v>
      </c>
      <c r="U140" s="32">
        <v>12</v>
      </c>
      <c r="V140" s="24">
        <f t="shared" si="255"/>
        <v>24</v>
      </c>
      <c r="W140" s="32">
        <f t="shared" si="268"/>
        <v>1</v>
      </c>
      <c r="X140" s="32">
        <v>9</v>
      </c>
      <c r="Y140" s="32">
        <f t="shared" ref="Y140:Y144" si="290">X140</f>
        <v>9</v>
      </c>
      <c r="Z140" s="32">
        <v>10</v>
      </c>
      <c r="AA140" s="32">
        <f t="shared" ref="AA140:AA144" si="291">Z140</f>
        <v>10</v>
      </c>
      <c r="AB140" s="32">
        <v>10</v>
      </c>
      <c r="AC140" s="32">
        <f t="shared" ref="AC140" si="292">AB140</f>
        <v>10</v>
      </c>
      <c r="AD140" s="32">
        <v>7</v>
      </c>
      <c r="AE140" s="32">
        <f t="shared" ref="AE140" si="293">AD140</f>
        <v>7</v>
      </c>
      <c r="AF140" s="32">
        <v>7</v>
      </c>
      <c r="AG140" s="32">
        <f t="shared" ref="AG140:AG144" si="294">AF140</f>
        <v>7</v>
      </c>
      <c r="AH140" s="32">
        <f t="shared" si="256"/>
        <v>8.6</v>
      </c>
      <c r="AI140" s="32">
        <f t="shared" si="257"/>
        <v>8.6</v>
      </c>
      <c r="AJ140" s="32">
        <f t="shared" si="284"/>
        <v>1</v>
      </c>
      <c r="AK140" s="32">
        <v>11</v>
      </c>
      <c r="AL140" s="32">
        <v>10</v>
      </c>
      <c r="AM140" s="35">
        <f t="shared" si="281"/>
        <v>21</v>
      </c>
      <c r="AN140" s="32">
        <f t="shared" si="285"/>
        <v>1</v>
      </c>
      <c r="AO140" s="34">
        <f t="shared" si="258"/>
        <v>0.83333333333333337</v>
      </c>
      <c r="AP140" s="34">
        <f t="shared" si="259"/>
        <v>0.6333333333333333</v>
      </c>
      <c r="AQ140" s="34">
        <f t="shared" si="260"/>
        <v>2.4</v>
      </c>
      <c r="AR140" s="34">
        <f t="shared" si="261"/>
        <v>0.86</v>
      </c>
      <c r="AS140" s="34">
        <f t="shared" si="262"/>
        <v>0.86</v>
      </c>
      <c r="AT140" s="34">
        <f t="shared" si="263"/>
        <v>2.1</v>
      </c>
      <c r="AU140" s="33">
        <f t="shared" si="271"/>
        <v>7.6866666666666674</v>
      </c>
      <c r="AW140" s="32">
        <f t="shared" si="272"/>
        <v>1</v>
      </c>
      <c r="AX140" s="32">
        <f t="shared" si="273"/>
        <v>1</v>
      </c>
      <c r="AY140" s="32">
        <f t="shared" si="274"/>
        <v>1</v>
      </c>
      <c r="AZ140" s="32">
        <f t="shared" si="275"/>
        <v>1</v>
      </c>
      <c r="BA140" s="35">
        <f t="shared" si="276"/>
        <v>4</v>
      </c>
      <c r="BC140" s="33">
        <f t="shared" si="277"/>
        <v>7.6866666666666674</v>
      </c>
      <c r="BE140" s="36">
        <f t="shared" si="278"/>
        <v>8.1484098939929339</v>
      </c>
      <c r="BG140" s="32">
        <v>8</v>
      </c>
      <c r="BL140" s="32">
        <f t="shared" si="264"/>
        <v>0</v>
      </c>
    </row>
    <row r="141" spans="1:64" s="32" customFormat="1" x14ac:dyDescent="0.35">
      <c r="A141" s="32" t="s">
        <v>32</v>
      </c>
      <c r="B141" s="32" t="s">
        <v>33</v>
      </c>
      <c r="C141" s="32" t="s">
        <v>31</v>
      </c>
      <c r="D141" s="32">
        <v>13</v>
      </c>
      <c r="E141" s="32">
        <v>5</v>
      </c>
      <c r="F141" s="32">
        <f t="shared" si="286"/>
        <v>5</v>
      </c>
      <c r="G141" s="32">
        <v>10</v>
      </c>
      <c r="H141" s="32">
        <f t="shared" ref="H141:H142" si="295">G141</f>
        <v>10</v>
      </c>
      <c r="I141" s="32">
        <v>10</v>
      </c>
      <c r="J141" s="32">
        <f>I141</f>
        <v>10</v>
      </c>
      <c r="K141" s="32">
        <v>8</v>
      </c>
      <c r="L141" s="32">
        <f>K141</f>
        <v>8</v>
      </c>
      <c r="M141" s="37">
        <f t="shared" si="288"/>
        <v>10</v>
      </c>
      <c r="N141" s="32">
        <f>M141</f>
        <v>10</v>
      </c>
      <c r="O141" s="37">
        <f t="shared" si="289"/>
        <v>8</v>
      </c>
      <c r="Q141" s="33">
        <f t="shared" si="266"/>
        <v>8.5</v>
      </c>
      <c r="R141" s="34">
        <f t="shared" si="267"/>
        <v>7.166666666666667</v>
      </c>
      <c r="S141" s="32">
        <f t="shared" si="173"/>
        <v>1</v>
      </c>
      <c r="T141" s="32">
        <v>15</v>
      </c>
      <c r="U141" s="32">
        <v>12</v>
      </c>
      <c r="V141" s="24">
        <f t="shared" si="255"/>
        <v>27</v>
      </c>
      <c r="W141" s="32">
        <f t="shared" si="268"/>
        <v>1</v>
      </c>
      <c r="X141" s="32">
        <v>9</v>
      </c>
      <c r="Y141" s="32">
        <f t="shared" si="290"/>
        <v>9</v>
      </c>
      <c r="Z141" s="32">
        <v>9</v>
      </c>
      <c r="AA141" s="32">
        <f t="shared" si="291"/>
        <v>9</v>
      </c>
      <c r="AB141" s="32">
        <v>8</v>
      </c>
      <c r="AC141" s="32">
        <f t="shared" ref="AC141" si="296">AB141</f>
        <v>8</v>
      </c>
      <c r="AD141" s="32">
        <v>8</v>
      </c>
      <c r="AE141" s="32">
        <f t="shared" ref="AE141" si="297">AD141</f>
        <v>8</v>
      </c>
      <c r="AF141" s="32">
        <v>7</v>
      </c>
      <c r="AG141" s="32">
        <f t="shared" si="294"/>
        <v>7</v>
      </c>
      <c r="AH141" s="32">
        <f t="shared" si="256"/>
        <v>8.1999999999999993</v>
      </c>
      <c r="AI141" s="32">
        <f t="shared" si="257"/>
        <v>8.1999999999999993</v>
      </c>
      <c r="AJ141" s="32">
        <f t="shared" si="284"/>
        <v>1</v>
      </c>
      <c r="AK141" s="32">
        <v>12</v>
      </c>
      <c r="AL141" s="32">
        <v>10</v>
      </c>
      <c r="AM141" s="35">
        <f t="shared" si="281"/>
        <v>22</v>
      </c>
      <c r="AN141" s="32">
        <f t="shared" si="285"/>
        <v>1</v>
      </c>
      <c r="AO141" s="34">
        <f t="shared" si="258"/>
        <v>0.85</v>
      </c>
      <c r="AP141" s="34">
        <f t="shared" si="259"/>
        <v>0.71666666666666667</v>
      </c>
      <c r="AQ141" s="34">
        <f t="shared" si="260"/>
        <v>2.7</v>
      </c>
      <c r="AR141" s="34">
        <f t="shared" si="261"/>
        <v>0.82</v>
      </c>
      <c r="AS141" s="34">
        <f t="shared" si="262"/>
        <v>0.82</v>
      </c>
      <c r="AT141" s="34">
        <f t="shared" si="263"/>
        <v>2.2000000000000002</v>
      </c>
      <c r="AU141" s="33">
        <f t="shared" si="271"/>
        <v>8.1066666666666674</v>
      </c>
      <c r="AW141" s="32">
        <f t="shared" si="272"/>
        <v>1</v>
      </c>
      <c r="AX141" s="32">
        <f t="shared" si="273"/>
        <v>1</v>
      </c>
      <c r="AY141" s="32">
        <f t="shared" si="274"/>
        <v>1</v>
      </c>
      <c r="AZ141" s="32">
        <f t="shared" si="275"/>
        <v>1</v>
      </c>
      <c r="BA141" s="35">
        <f t="shared" si="276"/>
        <v>4</v>
      </c>
      <c r="BC141" s="33">
        <f t="shared" si="277"/>
        <v>8.1066666666666674</v>
      </c>
      <c r="BE141" s="36">
        <f t="shared" si="278"/>
        <v>8.5936395759717321</v>
      </c>
      <c r="BG141" s="32">
        <v>8.5</v>
      </c>
      <c r="BL141" s="32">
        <f t="shared" si="264"/>
        <v>0</v>
      </c>
    </row>
    <row r="142" spans="1:64" x14ac:dyDescent="0.35">
      <c r="A142" t="s">
        <v>276</v>
      </c>
      <c r="B142" t="s">
        <v>277</v>
      </c>
      <c r="C142" t="s">
        <v>275</v>
      </c>
      <c r="D142">
        <v>7</v>
      </c>
      <c r="E142">
        <v>10</v>
      </c>
      <c r="F142">
        <f t="shared" si="286"/>
        <v>10</v>
      </c>
      <c r="G142">
        <v>10</v>
      </c>
      <c r="H142">
        <f t="shared" si="295"/>
        <v>10</v>
      </c>
      <c r="I142">
        <v>3</v>
      </c>
      <c r="J142">
        <f t="shared" ref="J142:J146" si="298">I142</f>
        <v>3</v>
      </c>
      <c r="K142">
        <v>7</v>
      </c>
      <c r="L142" s="6">
        <f t="shared" ref="L142:L146" si="299">K142</f>
        <v>7</v>
      </c>
      <c r="M142">
        <v>8</v>
      </c>
      <c r="N142">
        <f t="shared" ref="N142:N144" si="300">M142</f>
        <v>8</v>
      </c>
      <c r="O142">
        <v>8</v>
      </c>
      <c r="P142">
        <f t="shared" ref="P142:P144" si="301">O142</f>
        <v>8</v>
      </c>
      <c r="Q142" s="22">
        <f t="shared" si="266"/>
        <v>7.666666666666667</v>
      </c>
      <c r="R142" s="17">
        <f t="shared" si="267"/>
        <v>7.666666666666667</v>
      </c>
      <c r="S142">
        <f t="shared" si="173"/>
        <v>1</v>
      </c>
      <c r="T142" s="20">
        <v>7</v>
      </c>
      <c r="U142" s="20">
        <v>8</v>
      </c>
      <c r="V142" s="24">
        <f t="shared" si="255"/>
        <v>15</v>
      </c>
      <c r="W142">
        <f t="shared" si="268"/>
        <v>1</v>
      </c>
      <c r="X142">
        <v>10</v>
      </c>
      <c r="Y142">
        <f t="shared" si="290"/>
        <v>10</v>
      </c>
      <c r="Z142">
        <v>2</v>
      </c>
      <c r="AA142">
        <f t="shared" si="291"/>
        <v>2</v>
      </c>
      <c r="AB142">
        <v>10</v>
      </c>
      <c r="AC142">
        <f t="shared" ref="AC142" si="302">AB142</f>
        <v>10</v>
      </c>
      <c r="AD142">
        <v>10</v>
      </c>
      <c r="AE142">
        <f t="shared" ref="AE142" si="303">AD142</f>
        <v>10</v>
      </c>
      <c r="AF142">
        <v>10</v>
      </c>
      <c r="AG142">
        <f t="shared" si="294"/>
        <v>10</v>
      </c>
      <c r="AH142">
        <f t="shared" si="256"/>
        <v>8.4</v>
      </c>
      <c r="AI142">
        <f t="shared" si="257"/>
        <v>8.4</v>
      </c>
      <c r="AJ142">
        <f t="shared" si="284"/>
        <v>1</v>
      </c>
      <c r="AK142" s="20">
        <v>15</v>
      </c>
      <c r="AL142" s="20">
        <v>15</v>
      </c>
      <c r="AM142" s="24">
        <f t="shared" si="281"/>
        <v>30</v>
      </c>
      <c r="AN142">
        <f t="shared" si="285"/>
        <v>1</v>
      </c>
      <c r="AO142" s="17">
        <f t="shared" si="258"/>
        <v>0.76666666666666672</v>
      </c>
      <c r="AP142" s="17">
        <f t="shared" si="259"/>
        <v>0.76666666666666672</v>
      </c>
      <c r="AQ142" s="17">
        <f t="shared" si="260"/>
        <v>1.5</v>
      </c>
      <c r="AR142" s="17">
        <f t="shared" si="261"/>
        <v>0.84000000000000008</v>
      </c>
      <c r="AS142" s="17">
        <f t="shared" si="262"/>
        <v>0.84000000000000008</v>
      </c>
      <c r="AT142" s="17">
        <f t="shared" si="263"/>
        <v>3</v>
      </c>
      <c r="AU142" s="22">
        <f t="shared" si="271"/>
        <v>7.7133333333333329</v>
      </c>
      <c r="AW142">
        <f t="shared" si="272"/>
        <v>1</v>
      </c>
      <c r="AX142">
        <f t="shared" si="273"/>
        <v>1</v>
      </c>
      <c r="AY142">
        <f t="shared" si="274"/>
        <v>1</v>
      </c>
      <c r="AZ142">
        <f t="shared" si="275"/>
        <v>1</v>
      </c>
      <c r="BA142" s="21">
        <f t="shared" si="276"/>
        <v>4</v>
      </c>
      <c r="BC142" s="22">
        <f t="shared" si="277"/>
        <v>7.7133333333333329</v>
      </c>
      <c r="BE142" s="31">
        <f t="shared" si="278"/>
        <v>8.1766784452296815</v>
      </c>
      <c r="BF142">
        <v>8</v>
      </c>
      <c r="BL142" s="6">
        <f t="shared" si="264"/>
        <v>1</v>
      </c>
    </row>
    <row r="143" spans="1:64" x14ac:dyDescent="0.35">
      <c r="A143" t="s">
        <v>111</v>
      </c>
      <c r="B143" t="s">
        <v>112</v>
      </c>
      <c r="C143" t="s">
        <v>110</v>
      </c>
      <c r="D143">
        <v>11</v>
      </c>
      <c r="E143">
        <v>5</v>
      </c>
      <c r="F143">
        <f t="shared" si="286"/>
        <v>5</v>
      </c>
      <c r="G143">
        <v>7</v>
      </c>
      <c r="H143">
        <f>G143</f>
        <v>7</v>
      </c>
      <c r="I143">
        <v>8</v>
      </c>
      <c r="J143">
        <f t="shared" si="298"/>
        <v>8</v>
      </c>
      <c r="K143">
        <v>3</v>
      </c>
      <c r="L143" s="6">
        <f t="shared" si="299"/>
        <v>3</v>
      </c>
      <c r="M143">
        <v>8</v>
      </c>
      <c r="N143">
        <f t="shared" si="300"/>
        <v>8</v>
      </c>
      <c r="O143">
        <v>7</v>
      </c>
      <c r="P143">
        <f t="shared" si="301"/>
        <v>7</v>
      </c>
      <c r="Q143" s="22">
        <f t="shared" si="266"/>
        <v>6.333333333333333</v>
      </c>
      <c r="R143" s="17">
        <f t="shared" si="267"/>
        <v>6.333333333333333</v>
      </c>
      <c r="S143">
        <f t="shared" si="173"/>
        <v>1</v>
      </c>
      <c r="T143" s="20">
        <v>3</v>
      </c>
      <c r="U143" s="20">
        <v>7</v>
      </c>
      <c r="V143" s="24">
        <f t="shared" si="255"/>
        <v>10</v>
      </c>
      <c r="W143">
        <f t="shared" si="268"/>
        <v>1</v>
      </c>
      <c r="X143">
        <v>7</v>
      </c>
      <c r="Y143">
        <f t="shared" si="290"/>
        <v>7</v>
      </c>
      <c r="Z143">
        <v>9</v>
      </c>
      <c r="AA143">
        <f t="shared" si="291"/>
        <v>9</v>
      </c>
      <c r="AB143">
        <v>2</v>
      </c>
      <c r="AC143">
        <f t="shared" ref="AC143" si="304">AB143</f>
        <v>2</v>
      </c>
      <c r="AD143">
        <v>2</v>
      </c>
      <c r="AE143">
        <f t="shared" ref="AE143" si="305">AD143</f>
        <v>2</v>
      </c>
      <c r="AF143">
        <v>9</v>
      </c>
      <c r="AG143">
        <f t="shared" si="294"/>
        <v>9</v>
      </c>
      <c r="AH143">
        <f t="shared" si="256"/>
        <v>5.8</v>
      </c>
      <c r="AI143">
        <f t="shared" si="257"/>
        <v>5.8</v>
      </c>
      <c r="AJ143">
        <f t="shared" si="284"/>
        <v>1</v>
      </c>
      <c r="AK143" s="20">
        <v>3</v>
      </c>
      <c r="AL143" s="20">
        <v>13</v>
      </c>
      <c r="AM143" s="24">
        <f t="shared" si="281"/>
        <v>16</v>
      </c>
      <c r="AN143">
        <f t="shared" si="285"/>
        <v>1</v>
      </c>
      <c r="AO143" s="17">
        <f t="shared" si="258"/>
        <v>0.6333333333333333</v>
      </c>
      <c r="AP143" s="17">
        <f t="shared" si="259"/>
        <v>0.6333333333333333</v>
      </c>
      <c r="AQ143" s="17">
        <f t="shared" si="260"/>
        <v>1</v>
      </c>
      <c r="AR143" s="17">
        <f t="shared" si="261"/>
        <v>0.57999999999999996</v>
      </c>
      <c r="AS143" s="17">
        <f t="shared" si="262"/>
        <v>0.57999999999999996</v>
      </c>
      <c r="AT143" s="17">
        <f t="shared" si="263"/>
        <v>1.6</v>
      </c>
      <c r="AU143" s="22">
        <f t="shared" si="271"/>
        <v>5.0266666666666673</v>
      </c>
      <c r="AW143">
        <f t="shared" si="272"/>
        <v>1</v>
      </c>
      <c r="AX143">
        <f t="shared" si="273"/>
        <v>1</v>
      </c>
      <c r="AY143">
        <f t="shared" si="274"/>
        <v>1</v>
      </c>
      <c r="AZ143">
        <f t="shared" si="275"/>
        <v>1</v>
      </c>
      <c r="BA143" s="21">
        <f t="shared" si="276"/>
        <v>4</v>
      </c>
      <c r="BC143" s="22">
        <f t="shared" si="277"/>
        <v>5.0266666666666673</v>
      </c>
      <c r="BE143" s="31">
        <f t="shared" si="278"/>
        <v>5.328621908127209</v>
      </c>
      <c r="BF143">
        <v>5.5</v>
      </c>
      <c r="BL143" s="6">
        <f t="shared" si="264"/>
        <v>1</v>
      </c>
    </row>
    <row r="144" spans="1:64" x14ac:dyDescent="0.35">
      <c r="A144" t="s">
        <v>214</v>
      </c>
      <c r="B144" t="s">
        <v>215</v>
      </c>
      <c r="C144" t="s">
        <v>213</v>
      </c>
      <c r="D144">
        <v>7</v>
      </c>
      <c r="E144">
        <v>6</v>
      </c>
      <c r="F144">
        <f t="shared" si="286"/>
        <v>6</v>
      </c>
      <c r="G144">
        <v>10</v>
      </c>
      <c r="H144">
        <f>G144</f>
        <v>10</v>
      </c>
      <c r="I144">
        <v>10</v>
      </c>
      <c r="J144">
        <f t="shared" si="298"/>
        <v>10</v>
      </c>
      <c r="K144">
        <v>5</v>
      </c>
      <c r="L144" s="6">
        <f t="shared" si="299"/>
        <v>5</v>
      </c>
      <c r="M144">
        <v>10</v>
      </c>
      <c r="N144">
        <f t="shared" si="300"/>
        <v>10</v>
      </c>
      <c r="O144">
        <v>4</v>
      </c>
      <c r="P144">
        <f t="shared" si="301"/>
        <v>4</v>
      </c>
      <c r="Q144" s="22">
        <f t="shared" si="266"/>
        <v>7.5</v>
      </c>
      <c r="R144" s="17">
        <f t="shared" si="267"/>
        <v>7.5</v>
      </c>
      <c r="S144">
        <f t="shared" si="173"/>
        <v>1</v>
      </c>
      <c r="T144" s="20">
        <v>8</v>
      </c>
      <c r="U144" s="20">
        <v>14</v>
      </c>
      <c r="V144" s="24">
        <f t="shared" si="255"/>
        <v>22</v>
      </c>
      <c r="W144">
        <f t="shared" si="268"/>
        <v>1</v>
      </c>
      <c r="X144">
        <v>9</v>
      </c>
      <c r="Y144">
        <f t="shared" si="290"/>
        <v>9</v>
      </c>
      <c r="Z144">
        <v>9</v>
      </c>
      <c r="AA144">
        <f t="shared" si="291"/>
        <v>9</v>
      </c>
      <c r="AB144">
        <v>10</v>
      </c>
      <c r="AC144">
        <f t="shared" ref="AC144" si="306">AB144</f>
        <v>10</v>
      </c>
      <c r="AD144">
        <v>9</v>
      </c>
      <c r="AE144">
        <f t="shared" ref="AE144" si="307">AD144</f>
        <v>9</v>
      </c>
      <c r="AF144">
        <v>10</v>
      </c>
      <c r="AG144">
        <f t="shared" si="294"/>
        <v>10</v>
      </c>
      <c r="AH144">
        <f t="shared" si="256"/>
        <v>9.4</v>
      </c>
      <c r="AI144">
        <f t="shared" si="257"/>
        <v>9.4</v>
      </c>
      <c r="AJ144">
        <f t="shared" si="284"/>
        <v>1</v>
      </c>
      <c r="AK144" s="20">
        <v>13</v>
      </c>
      <c r="AL144" s="20">
        <v>15</v>
      </c>
      <c r="AM144" s="24">
        <f t="shared" si="281"/>
        <v>28</v>
      </c>
      <c r="AN144">
        <f t="shared" si="285"/>
        <v>1</v>
      </c>
      <c r="AO144" s="17">
        <f t="shared" si="258"/>
        <v>0.75</v>
      </c>
      <c r="AP144" s="17">
        <f t="shared" si="259"/>
        <v>0.75</v>
      </c>
      <c r="AQ144" s="17">
        <f t="shared" si="260"/>
        <v>2.2000000000000002</v>
      </c>
      <c r="AR144" s="17">
        <f t="shared" si="261"/>
        <v>0.94000000000000006</v>
      </c>
      <c r="AS144" s="17">
        <f t="shared" si="262"/>
        <v>0.94000000000000006</v>
      </c>
      <c r="AT144" s="17">
        <f t="shared" si="263"/>
        <v>2.8</v>
      </c>
      <c r="AU144" s="22">
        <f t="shared" si="271"/>
        <v>8.3800000000000008</v>
      </c>
      <c r="AW144">
        <f t="shared" si="272"/>
        <v>1</v>
      </c>
      <c r="AX144">
        <f t="shared" si="273"/>
        <v>1</v>
      </c>
      <c r="AY144">
        <f t="shared" si="274"/>
        <v>1</v>
      </c>
      <c r="AZ144">
        <f t="shared" si="275"/>
        <v>1</v>
      </c>
      <c r="BA144" s="21">
        <f t="shared" si="276"/>
        <v>4</v>
      </c>
      <c r="BC144" s="22">
        <f t="shared" si="277"/>
        <v>8.3800000000000008</v>
      </c>
      <c r="BE144" s="31">
        <f t="shared" si="278"/>
        <v>8.8833922261484108</v>
      </c>
      <c r="BF144">
        <v>9</v>
      </c>
      <c r="BL144" s="6">
        <f t="shared" si="264"/>
        <v>1</v>
      </c>
    </row>
    <row r="145" spans="1:64" s="32" customFormat="1" x14ac:dyDescent="0.35">
      <c r="A145" s="32" t="s">
        <v>104</v>
      </c>
      <c r="B145" s="32" t="s">
        <v>95</v>
      </c>
      <c r="C145" s="32" t="s">
        <v>103</v>
      </c>
      <c r="D145" s="32">
        <v>9</v>
      </c>
      <c r="E145" s="32">
        <v>5</v>
      </c>
      <c r="F145" s="32">
        <f t="shared" si="286"/>
        <v>5</v>
      </c>
      <c r="G145" s="32">
        <v>10</v>
      </c>
      <c r="H145" s="32">
        <f t="shared" ref="H145:H146" si="308">G145</f>
        <v>10</v>
      </c>
      <c r="I145" s="32">
        <v>7</v>
      </c>
      <c r="J145" s="32">
        <f t="shared" si="298"/>
        <v>7</v>
      </c>
      <c r="K145" s="32">
        <v>3</v>
      </c>
      <c r="L145" s="32">
        <f t="shared" si="299"/>
        <v>3</v>
      </c>
      <c r="M145" s="37">
        <f>T145*10/15</f>
        <v>10</v>
      </c>
      <c r="N145" s="32">
        <f>M145</f>
        <v>10</v>
      </c>
      <c r="O145" s="37">
        <f>U145*10/15</f>
        <v>8</v>
      </c>
      <c r="Q145" s="33">
        <f t="shared" si="266"/>
        <v>7.166666666666667</v>
      </c>
      <c r="R145" s="34">
        <f t="shared" si="267"/>
        <v>5.833333333333333</v>
      </c>
      <c r="S145" s="32">
        <f t="shared" si="173"/>
        <v>1</v>
      </c>
      <c r="T145" s="32">
        <v>15</v>
      </c>
      <c r="U145" s="32">
        <v>12</v>
      </c>
      <c r="V145" s="24">
        <f t="shared" si="255"/>
        <v>27</v>
      </c>
      <c r="W145" s="32">
        <f t="shared" si="268"/>
        <v>1</v>
      </c>
      <c r="X145" s="32">
        <v>3</v>
      </c>
      <c r="Z145" s="32">
        <v>4</v>
      </c>
      <c r="AB145" s="37">
        <f>AK145*10/15</f>
        <v>3.3333333333333335</v>
      </c>
      <c r="AD145" s="37">
        <f>AK145*10/15</f>
        <v>3.3333333333333335</v>
      </c>
      <c r="AF145" s="37">
        <f>AL145*10/15</f>
        <v>4</v>
      </c>
      <c r="AH145" s="38">
        <f t="shared" si="256"/>
        <v>3.5333333333333337</v>
      </c>
      <c r="AI145" s="32">
        <f t="shared" si="257"/>
        <v>0</v>
      </c>
      <c r="AJ145" s="32">
        <f t="shared" si="284"/>
        <v>0</v>
      </c>
      <c r="AK145" s="32">
        <v>5</v>
      </c>
      <c r="AL145" s="32">
        <v>6</v>
      </c>
      <c r="AM145" s="35">
        <f t="shared" si="281"/>
        <v>11</v>
      </c>
      <c r="AN145" s="32">
        <f t="shared" si="285"/>
        <v>1</v>
      </c>
      <c r="AO145" s="34">
        <f t="shared" si="258"/>
        <v>0.71666666666666667</v>
      </c>
      <c r="AP145" s="34">
        <f t="shared" si="259"/>
        <v>0.58333333333333326</v>
      </c>
      <c r="AQ145" s="34">
        <f t="shared" si="260"/>
        <v>2.7</v>
      </c>
      <c r="AR145" s="34">
        <f t="shared" si="261"/>
        <v>0.35333333333333339</v>
      </c>
      <c r="AS145" s="34">
        <f t="shared" si="262"/>
        <v>0</v>
      </c>
      <c r="AT145" s="34">
        <f t="shared" si="263"/>
        <v>1.1000000000000001</v>
      </c>
      <c r="AU145" s="33">
        <f t="shared" si="271"/>
        <v>5.4533333333333331</v>
      </c>
      <c r="AW145" s="32">
        <f t="shared" si="272"/>
        <v>1</v>
      </c>
      <c r="AX145" s="32">
        <f t="shared" si="273"/>
        <v>1</v>
      </c>
      <c r="AY145" s="32">
        <f t="shared" si="274"/>
        <v>0</v>
      </c>
      <c r="AZ145" s="32">
        <f t="shared" si="275"/>
        <v>1</v>
      </c>
      <c r="BA145" s="35">
        <f t="shared" si="276"/>
        <v>3</v>
      </c>
      <c r="BC145" s="33">
        <f t="shared" si="277"/>
        <v>0</v>
      </c>
      <c r="BE145" s="36">
        <f t="shared" si="278"/>
        <v>0</v>
      </c>
      <c r="BL145" s="32">
        <f t="shared" si="264"/>
        <v>0</v>
      </c>
    </row>
    <row r="146" spans="1:64" x14ac:dyDescent="0.35">
      <c r="A146" t="s">
        <v>29</v>
      </c>
      <c r="B146" t="s">
        <v>30</v>
      </c>
      <c r="C146" t="s">
        <v>28</v>
      </c>
      <c r="D146">
        <v>13</v>
      </c>
      <c r="E146">
        <v>5</v>
      </c>
      <c r="F146">
        <f t="shared" si="286"/>
        <v>5</v>
      </c>
      <c r="G146">
        <v>10</v>
      </c>
      <c r="H146">
        <f t="shared" si="308"/>
        <v>10</v>
      </c>
      <c r="I146">
        <v>10</v>
      </c>
      <c r="J146">
        <f t="shared" si="298"/>
        <v>10</v>
      </c>
      <c r="K146">
        <v>10</v>
      </c>
      <c r="L146" s="6">
        <f t="shared" si="299"/>
        <v>10</v>
      </c>
      <c r="M146">
        <v>8</v>
      </c>
      <c r="N146">
        <f>M146</f>
        <v>8</v>
      </c>
      <c r="O146">
        <v>2</v>
      </c>
      <c r="P146">
        <f>O146</f>
        <v>2</v>
      </c>
      <c r="Q146" s="22">
        <f t="shared" si="266"/>
        <v>7.5</v>
      </c>
      <c r="R146" s="17">
        <f t="shared" si="267"/>
        <v>7.5</v>
      </c>
      <c r="S146">
        <f t="shared" si="173"/>
        <v>1</v>
      </c>
      <c r="T146" s="20">
        <v>13</v>
      </c>
      <c r="U146" s="20">
        <v>13</v>
      </c>
      <c r="V146" s="24">
        <f t="shared" ref="V146" si="309">T146+U146</f>
        <v>26</v>
      </c>
      <c r="W146">
        <f t="shared" si="268"/>
        <v>1</v>
      </c>
      <c r="X146">
        <v>9</v>
      </c>
      <c r="Y146">
        <f>X146</f>
        <v>9</v>
      </c>
      <c r="Z146">
        <v>9</v>
      </c>
      <c r="AA146">
        <f>Z146</f>
        <v>9</v>
      </c>
      <c r="AB146">
        <v>8</v>
      </c>
      <c r="AC146">
        <f t="shared" ref="AC146" si="310">AB146</f>
        <v>8</v>
      </c>
      <c r="AD146">
        <v>7</v>
      </c>
      <c r="AE146">
        <f t="shared" ref="AE146" si="311">AD146</f>
        <v>7</v>
      </c>
      <c r="AF146">
        <v>10</v>
      </c>
      <c r="AG146">
        <f>AF146</f>
        <v>10</v>
      </c>
      <c r="AH146">
        <f t="shared" si="256"/>
        <v>8.6</v>
      </c>
      <c r="AI146">
        <f t="shared" si="257"/>
        <v>8.6</v>
      </c>
      <c r="AJ146">
        <f t="shared" si="284"/>
        <v>1</v>
      </c>
      <c r="AK146" s="20">
        <v>11</v>
      </c>
      <c r="AL146" s="20">
        <v>15</v>
      </c>
      <c r="AM146" s="24">
        <f t="shared" si="281"/>
        <v>26</v>
      </c>
      <c r="AN146">
        <f t="shared" si="285"/>
        <v>1</v>
      </c>
      <c r="AO146" s="17">
        <f t="shared" si="258"/>
        <v>0.75</v>
      </c>
      <c r="AP146" s="17">
        <f t="shared" si="259"/>
        <v>0.75</v>
      </c>
      <c r="AQ146" s="17">
        <f t="shared" si="260"/>
        <v>2.6</v>
      </c>
      <c r="AR146" s="17">
        <f t="shared" si="261"/>
        <v>0.86</v>
      </c>
      <c r="AS146" s="17">
        <f t="shared" si="262"/>
        <v>0.86</v>
      </c>
      <c r="AT146" s="17">
        <f t="shared" si="263"/>
        <v>2.6</v>
      </c>
      <c r="AU146" s="22">
        <f t="shared" si="271"/>
        <v>8.42</v>
      </c>
      <c r="AW146">
        <f t="shared" si="272"/>
        <v>1</v>
      </c>
      <c r="AX146">
        <f t="shared" si="273"/>
        <v>1</v>
      </c>
      <c r="AY146">
        <f t="shared" si="274"/>
        <v>1</v>
      </c>
      <c r="AZ146">
        <f t="shared" si="275"/>
        <v>1</v>
      </c>
      <c r="BA146" s="21">
        <f t="shared" si="276"/>
        <v>4</v>
      </c>
      <c r="BC146" s="22">
        <f t="shared" si="277"/>
        <v>8.42</v>
      </c>
      <c r="BE146" s="31">
        <f t="shared" si="278"/>
        <v>8.925795053003533</v>
      </c>
      <c r="BF146">
        <v>9</v>
      </c>
      <c r="BL146" s="6">
        <f t="shared" si="264"/>
        <v>1</v>
      </c>
    </row>
  </sheetData>
  <sortState ref="A7:D142">
    <sortCondition ref="A7"/>
  </sortState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2020-11-06T14:34:42Z</dcterms:created>
  <dcterms:modified xsi:type="dcterms:W3CDTF">2021-08-02T07:23:05Z</dcterms:modified>
</cp:coreProperties>
</file>