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95" i="1" l="1"/>
  <c r="I95" i="1"/>
  <c r="H95" i="1"/>
  <c r="K95" i="1" l="1"/>
  <c r="J319" i="1"/>
  <c r="I319" i="1"/>
  <c r="H319" i="1"/>
  <c r="K319" i="1" s="1"/>
  <c r="J317" i="1"/>
  <c r="I317" i="1"/>
  <c r="H317" i="1"/>
  <c r="K317" i="1" s="1"/>
  <c r="J306" i="1"/>
  <c r="I306" i="1"/>
  <c r="H306" i="1"/>
  <c r="J305" i="1"/>
  <c r="I305" i="1"/>
  <c r="H305" i="1"/>
  <c r="J304" i="1"/>
  <c r="I304" i="1"/>
  <c r="H304" i="1"/>
  <c r="K304" i="1" s="1"/>
  <c r="J285" i="1"/>
  <c r="I285" i="1"/>
  <c r="H285" i="1"/>
  <c r="K285" i="1" s="1"/>
  <c r="J280" i="1"/>
  <c r="I280" i="1"/>
  <c r="H280" i="1"/>
  <c r="K280" i="1" s="1"/>
  <c r="J277" i="1"/>
  <c r="I277" i="1"/>
  <c r="H277" i="1"/>
  <c r="J253" i="1"/>
  <c r="I253" i="1"/>
  <c r="H253" i="1"/>
  <c r="J244" i="1"/>
  <c r="I244" i="1"/>
  <c r="H244" i="1"/>
  <c r="K244" i="1" s="1"/>
  <c r="J236" i="1"/>
  <c r="I236" i="1"/>
  <c r="H236" i="1"/>
  <c r="K236" i="1" s="1"/>
  <c r="J207" i="1"/>
  <c r="I207" i="1"/>
  <c r="H207" i="1"/>
  <c r="J204" i="1"/>
  <c r="I204" i="1"/>
  <c r="H204" i="1"/>
  <c r="J193" i="1"/>
  <c r="I193" i="1"/>
  <c r="H193" i="1"/>
  <c r="K193" i="1" s="1"/>
  <c r="J192" i="1"/>
  <c r="I192" i="1"/>
  <c r="H192" i="1"/>
  <c r="K192" i="1" s="1"/>
  <c r="J191" i="1"/>
  <c r="I191" i="1"/>
  <c r="H191" i="1"/>
  <c r="J187" i="1"/>
  <c r="I187" i="1"/>
  <c r="H187" i="1"/>
  <c r="J180" i="1"/>
  <c r="I180" i="1"/>
  <c r="H180" i="1"/>
  <c r="K180" i="1" s="1"/>
  <c r="J178" i="1"/>
  <c r="I178" i="1"/>
  <c r="H178" i="1"/>
  <c r="K178" i="1" s="1"/>
  <c r="J173" i="1"/>
  <c r="I173" i="1"/>
  <c r="H173" i="1"/>
  <c r="J170" i="1"/>
  <c r="I170" i="1"/>
  <c r="H170" i="1"/>
  <c r="J165" i="1"/>
  <c r="I165" i="1"/>
  <c r="H165" i="1"/>
  <c r="K165" i="1" s="1"/>
  <c r="J161" i="1"/>
  <c r="I161" i="1"/>
  <c r="H161" i="1"/>
  <c r="K161" i="1" s="1"/>
  <c r="J157" i="1"/>
  <c r="I157" i="1"/>
  <c r="H157" i="1"/>
  <c r="J147" i="1"/>
  <c r="I147" i="1"/>
  <c r="H147" i="1"/>
  <c r="J142" i="1"/>
  <c r="I142" i="1"/>
  <c r="H142" i="1"/>
  <c r="K142" i="1" s="1"/>
  <c r="J140" i="1"/>
  <c r="I140" i="1"/>
  <c r="H140" i="1"/>
  <c r="K140" i="1" s="1"/>
  <c r="J126" i="1"/>
  <c r="I126" i="1"/>
  <c r="H126" i="1"/>
  <c r="J114" i="1"/>
  <c r="I114" i="1"/>
  <c r="H114" i="1"/>
  <c r="J105" i="1"/>
  <c r="I105" i="1"/>
  <c r="H105" i="1"/>
  <c r="K105" i="1" s="1"/>
  <c r="J104" i="1"/>
  <c r="I104" i="1"/>
  <c r="H104" i="1"/>
  <c r="K104" i="1" s="1"/>
  <c r="K88" i="1"/>
  <c r="J88" i="1"/>
  <c r="I88" i="1"/>
  <c r="H88" i="1"/>
  <c r="J85" i="1"/>
  <c r="I85" i="1"/>
  <c r="H85" i="1"/>
  <c r="J75" i="1"/>
  <c r="I75" i="1"/>
  <c r="H75" i="1"/>
  <c r="J72" i="1"/>
  <c r="I72" i="1"/>
  <c r="H72" i="1"/>
  <c r="K72" i="1" s="1"/>
  <c r="J71" i="1"/>
  <c r="I71" i="1"/>
  <c r="H71" i="1"/>
  <c r="K71" i="1" s="1"/>
  <c r="J67" i="1"/>
  <c r="I67" i="1"/>
  <c r="H67" i="1"/>
  <c r="J60" i="1"/>
  <c r="I60" i="1"/>
  <c r="H60" i="1"/>
  <c r="J49" i="1"/>
  <c r="I49" i="1"/>
  <c r="H49" i="1"/>
  <c r="K49" i="1" s="1"/>
  <c r="J43" i="1"/>
  <c r="I43" i="1"/>
  <c r="H43" i="1"/>
  <c r="K43" i="1" s="1"/>
  <c r="J40" i="1"/>
  <c r="I40" i="1"/>
  <c r="H40" i="1"/>
  <c r="K40" i="1" s="1"/>
  <c r="K17" i="1"/>
  <c r="J17" i="1"/>
  <c r="I17" i="1"/>
  <c r="H17" i="1"/>
  <c r="K85" i="1" l="1"/>
  <c r="K191" i="1"/>
  <c r="K207" i="1"/>
  <c r="K277" i="1"/>
  <c r="K306" i="1"/>
  <c r="K67" i="1"/>
  <c r="K126" i="1"/>
  <c r="K157" i="1"/>
  <c r="K173" i="1"/>
  <c r="K60" i="1"/>
  <c r="K75" i="1"/>
  <c r="K114" i="1"/>
  <c r="K147" i="1"/>
  <c r="K170" i="1"/>
  <c r="K187" i="1"/>
  <c r="K204" i="1"/>
  <c r="K253" i="1"/>
  <c r="K305" i="1"/>
  <c r="H172" i="1"/>
  <c r="H30" i="1" l="1"/>
  <c r="H89" i="1"/>
  <c r="H102" i="1"/>
  <c r="I7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2" i="1"/>
  <c r="R1" i="1" l="1"/>
  <c r="H2" i="1"/>
  <c r="I2" i="1"/>
  <c r="K2" i="1"/>
  <c r="H3" i="1"/>
  <c r="I3" i="1"/>
  <c r="H4" i="1"/>
  <c r="I4" i="1"/>
  <c r="H5" i="1"/>
  <c r="K5" i="1" s="1"/>
  <c r="I5" i="1"/>
  <c r="H6" i="1"/>
  <c r="I6" i="1"/>
  <c r="H8" i="1"/>
  <c r="K8" i="1" s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8" i="1"/>
  <c r="I18" i="1"/>
  <c r="H19" i="1"/>
  <c r="I19" i="1"/>
  <c r="K19" i="1"/>
  <c r="H20" i="1"/>
  <c r="K20" i="1" s="1"/>
  <c r="I20" i="1"/>
  <c r="H22" i="1"/>
  <c r="I22" i="1"/>
  <c r="H23" i="1"/>
  <c r="I23" i="1"/>
  <c r="H24" i="1"/>
  <c r="I24" i="1"/>
  <c r="H26" i="1"/>
  <c r="K26" i="1" s="1"/>
  <c r="I26" i="1"/>
  <c r="H29" i="1"/>
  <c r="I29" i="1"/>
  <c r="I30" i="1"/>
  <c r="H31" i="1"/>
  <c r="I31" i="1"/>
  <c r="H32" i="1"/>
  <c r="I32" i="1"/>
  <c r="H33" i="1"/>
  <c r="I33" i="1"/>
  <c r="H34" i="1"/>
  <c r="I34" i="1"/>
  <c r="H35" i="1"/>
  <c r="I35" i="1"/>
  <c r="H38" i="1"/>
  <c r="I38" i="1"/>
  <c r="H39" i="1"/>
  <c r="I39" i="1"/>
  <c r="H41" i="1"/>
  <c r="I41" i="1"/>
  <c r="H42" i="1"/>
  <c r="I42" i="1"/>
  <c r="H44" i="1"/>
  <c r="K44" i="1" s="1"/>
  <c r="I44" i="1"/>
  <c r="H46" i="1"/>
  <c r="I46" i="1"/>
  <c r="H47" i="1"/>
  <c r="I47" i="1"/>
  <c r="H48" i="1"/>
  <c r="I48" i="1"/>
  <c r="H50" i="1"/>
  <c r="I50" i="1"/>
  <c r="H258" i="1"/>
  <c r="I258" i="1"/>
  <c r="K53" i="1"/>
  <c r="H7" i="1"/>
  <c r="H21" i="1"/>
  <c r="I21" i="1"/>
  <c r="H25" i="1"/>
  <c r="I25" i="1"/>
  <c r="H27" i="1"/>
  <c r="I27" i="1"/>
  <c r="H28" i="1"/>
  <c r="I28" i="1"/>
  <c r="H36" i="1"/>
  <c r="I36" i="1"/>
  <c r="H37" i="1"/>
  <c r="I37" i="1"/>
  <c r="H45" i="1"/>
  <c r="I45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1" i="1"/>
  <c r="I61" i="1"/>
  <c r="H62" i="1"/>
  <c r="I62" i="1"/>
  <c r="H63" i="1"/>
  <c r="I63" i="1"/>
  <c r="H64" i="1"/>
  <c r="I64" i="1"/>
  <c r="H65" i="1"/>
  <c r="I65" i="1"/>
  <c r="H66" i="1"/>
  <c r="I66" i="1"/>
  <c r="H68" i="1"/>
  <c r="I68" i="1"/>
  <c r="H69" i="1"/>
  <c r="I69" i="1"/>
  <c r="H70" i="1"/>
  <c r="I70" i="1"/>
  <c r="H73" i="1"/>
  <c r="I73" i="1"/>
  <c r="H74" i="1"/>
  <c r="I74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6" i="1"/>
  <c r="I86" i="1"/>
  <c r="H87" i="1"/>
  <c r="I87" i="1"/>
  <c r="I89" i="1"/>
  <c r="K89" i="1" s="1"/>
  <c r="H90" i="1"/>
  <c r="I90" i="1"/>
  <c r="H91" i="1"/>
  <c r="I91" i="1"/>
  <c r="H92" i="1"/>
  <c r="I92" i="1"/>
  <c r="H93" i="1"/>
  <c r="I93" i="1"/>
  <c r="H94" i="1"/>
  <c r="I94" i="1"/>
  <c r="H96" i="1"/>
  <c r="I96" i="1"/>
  <c r="H97" i="1"/>
  <c r="K97" i="1" s="1"/>
  <c r="I97" i="1"/>
  <c r="H98" i="1"/>
  <c r="I98" i="1"/>
  <c r="H99" i="1"/>
  <c r="K99" i="1" s="1"/>
  <c r="I99" i="1"/>
  <c r="H100" i="1"/>
  <c r="I100" i="1"/>
  <c r="H101" i="1"/>
  <c r="K101" i="1" s="1"/>
  <c r="I101" i="1"/>
  <c r="I102" i="1"/>
  <c r="H103" i="1"/>
  <c r="I103" i="1"/>
  <c r="H106" i="1"/>
  <c r="I106" i="1"/>
  <c r="H107" i="1"/>
  <c r="K107" i="1" s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K125" i="1" s="1"/>
  <c r="I125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1" i="1"/>
  <c r="K141" i="1" s="1"/>
  <c r="I141" i="1"/>
  <c r="H143" i="1"/>
  <c r="I143" i="1"/>
  <c r="H144" i="1"/>
  <c r="I144" i="1"/>
  <c r="H145" i="1"/>
  <c r="I145" i="1"/>
  <c r="H146" i="1"/>
  <c r="I146" i="1"/>
  <c r="H148" i="1"/>
  <c r="I148" i="1"/>
  <c r="H149" i="1"/>
  <c r="K149" i="1" s="1"/>
  <c r="I149" i="1"/>
  <c r="H150" i="1"/>
  <c r="I150" i="1"/>
  <c r="H151" i="1"/>
  <c r="K151" i="1" s="1"/>
  <c r="I151" i="1"/>
  <c r="H152" i="1"/>
  <c r="I152" i="1"/>
  <c r="H153" i="1"/>
  <c r="I153" i="1"/>
  <c r="H154" i="1"/>
  <c r="I154" i="1"/>
  <c r="H155" i="1"/>
  <c r="K155" i="1" s="1"/>
  <c r="I155" i="1"/>
  <c r="H156" i="1"/>
  <c r="I156" i="1"/>
  <c r="H158" i="1"/>
  <c r="I158" i="1"/>
  <c r="H159" i="1"/>
  <c r="I159" i="1"/>
  <c r="H160" i="1"/>
  <c r="I160" i="1"/>
  <c r="H162" i="1"/>
  <c r="I162" i="1"/>
  <c r="H163" i="1"/>
  <c r="K163" i="1" s="1"/>
  <c r="I163" i="1"/>
  <c r="H164" i="1"/>
  <c r="I164" i="1"/>
  <c r="H166" i="1"/>
  <c r="I166" i="1"/>
  <c r="H167" i="1"/>
  <c r="I167" i="1"/>
  <c r="H168" i="1"/>
  <c r="I168" i="1"/>
  <c r="H169" i="1"/>
  <c r="I169" i="1"/>
  <c r="H171" i="1"/>
  <c r="K171" i="1" s="1"/>
  <c r="I171" i="1"/>
  <c r="I172" i="1"/>
  <c r="K172" i="1" s="1"/>
  <c r="H174" i="1"/>
  <c r="I174" i="1"/>
  <c r="H175" i="1"/>
  <c r="I175" i="1"/>
  <c r="H176" i="1"/>
  <c r="I176" i="1"/>
  <c r="H177" i="1"/>
  <c r="I177" i="1"/>
  <c r="H179" i="1"/>
  <c r="I179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8" i="1"/>
  <c r="I188" i="1"/>
  <c r="H189" i="1"/>
  <c r="K189" i="1" s="1"/>
  <c r="I189" i="1"/>
  <c r="H190" i="1"/>
  <c r="I190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5" i="1"/>
  <c r="I205" i="1"/>
  <c r="H206" i="1"/>
  <c r="I206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4" i="1"/>
  <c r="I254" i="1"/>
  <c r="H255" i="1"/>
  <c r="K255" i="1" s="1"/>
  <c r="I255" i="1"/>
  <c r="H256" i="1"/>
  <c r="I256" i="1"/>
  <c r="H257" i="1"/>
  <c r="I257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8" i="1"/>
  <c r="I278" i="1"/>
  <c r="H279" i="1"/>
  <c r="I279" i="1"/>
  <c r="H281" i="1"/>
  <c r="I281" i="1"/>
  <c r="H282" i="1"/>
  <c r="I282" i="1"/>
  <c r="H283" i="1"/>
  <c r="I283" i="1"/>
  <c r="H284" i="1"/>
  <c r="I284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8" i="1"/>
  <c r="I318" i="1"/>
  <c r="H320" i="1"/>
  <c r="I32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2" i="1"/>
  <c r="K169" i="1" l="1"/>
  <c r="K159" i="1"/>
  <c r="K143" i="1"/>
  <c r="K139" i="1"/>
  <c r="P139" i="1" s="1"/>
  <c r="K133" i="1"/>
  <c r="K131" i="1"/>
  <c r="K113" i="1"/>
  <c r="P113" i="1" s="1"/>
  <c r="K81" i="1"/>
  <c r="P81" i="1" s="1"/>
  <c r="K15" i="1"/>
  <c r="K11" i="1"/>
  <c r="K315" i="1"/>
  <c r="K313" i="1"/>
  <c r="P313" i="1" s="1"/>
  <c r="K311" i="1"/>
  <c r="K249" i="1"/>
  <c r="K233" i="1"/>
  <c r="P233" i="1" s="1"/>
  <c r="K227" i="1"/>
  <c r="P227" i="1" s="1"/>
  <c r="K221" i="1"/>
  <c r="K215" i="1"/>
  <c r="K211" i="1"/>
  <c r="K199" i="1"/>
  <c r="P199" i="1" s="1"/>
  <c r="K185" i="1"/>
  <c r="K183" i="1"/>
  <c r="K181" i="1"/>
  <c r="P181" i="1" s="1"/>
  <c r="K177" i="1"/>
  <c r="P177" i="1" s="1"/>
  <c r="K91" i="1"/>
  <c r="K258" i="1"/>
  <c r="K46" i="1"/>
  <c r="K16" i="1"/>
  <c r="O16" i="1" s="1"/>
  <c r="K167" i="1"/>
  <c r="K145" i="1"/>
  <c r="K135" i="1"/>
  <c r="K109" i="1"/>
  <c r="P109" i="1" s="1"/>
  <c r="K103" i="1"/>
  <c r="K83" i="1"/>
  <c r="K65" i="1"/>
  <c r="P65" i="1" s="1"/>
  <c r="K61" i="1"/>
  <c r="P61" i="1" s="1"/>
  <c r="K27" i="1"/>
  <c r="K123" i="1"/>
  <c r="K121" i="1"/>
  <c r="P121" i="1" s="1"/>
  <c r="K119" i="1"/>
  <c r="P119" i="1" s="1"/>
  <c r="K117" i="1"/>
  <c r="K115" i="1"/>
  <c r="K87" i="1"/>
  <c r="P87" i="1" s="1"/>
  <c r="K69" i="1"/>
  <c r="P69" i="1" s="1"/>
  <c r="K59" i="1"/>
  <c r="K55" i="1"/>
  <c r="K3" i="1"/>
  <c r="O3" i="1" s="1"/>
  <c r="P105" i="1"/>
  <c r="D321" i="1"/>
  <c r="K320" i="1"/>
  <c r="K318" i="1"/>
  <c r="O318" i="1" s="1"/>
  <c r="K312" i="1"/>
  <c r="P312" i="1" s="1"/>
  <c r="K310" i="1"/>
  <c r="P304" i="1"/>
  <c r="K302" i="1"/>
  <c r="P302" i="1" s="1"/>
  <c r="K300" i="1"/>
  <c r="O300" i="1" s="1"/>
  <c r="K298" i="1"/>
  <c r="K296" i="1"/>
  <c r="K294" i="1"/>
  <c r="P294" i="1" s="1"/>
  <c r="K292" i="1"/>
  <c r="O292" i="1" s="1"/>
  <c r="K290" i="1"/>
  <c r="K288" i="1"/>
  <c r="K286" i="1"/>
  <c r="P286" i="1" s="1"/>
  <c r="K284" i="1"/>
  <c r="O284" i="1" s="1"/>
  <c r="K279" i="1"/>
  <c r="K273" i="1"/>
  <c r="P273" i="1" s="1"/>
  <c r="K271" i="1"/>
  <c r="P271" i="1" s="1"/>
  <c r="K269" i="1"/>
  <c r="P269" i="1" s="1"/>
  <c r="K267" i="1"/>
  <c r="K265" i="1"/>
  <c r="K259" i="1"/>
  <c r="P259" i="1" s="1"/>
  <c r="K256" i="1"/>
  <c r="P256" i="1" s="1"/>
  <c r="K254" i="1"/>
  <c r="K252" i="1"/>
  <c r="K248" i="1"/>
  <c r="P248" i="1" s="1"/>
  <c r="K246" i="1"/>
  <c r="P246" i="1" s="1"/>
  <c r="P236" i="1"/>
  <c r="K234" i="1"/>
  <c r="P234" i="1" s="1"/>
  <c r="K232" i="1"/>
  <c r="P232" i="1" s="1"/>
  <c r="K230" i="1"/>
  <c r="P230" i="1" s="1"/>
  <c r="K228" i="1"/>
  <c r="K226" i="1"/>
  <c r="P226" i="1" s="1"/>
  <c r="K220" i="1"/>
  <c r="O220" i="1" s="1"/>
  <c r="K216" i="1"/>
  <c r="O216" i="1" s="1"/>
  <c r="K214" i="1"/>
  <c r="K212" i="1"/>
  <c r="P212" i="1" s="1"/>
  <c r="K210" i="1"/>
  <c r="K206" i="1"/>
  <c r="P206" i="1" s="1"/>
  <c r="P204" i="1"/>
  <c r="K202" i="1"/>
  <c r="P202" i="1" s="1"/>
  <c r="K200" i="1"/>
  <c r="P200" i="1" s="1"/>
  <c r="K198" i="1"/>
  <c r="P198" i="1" s="1"/>
  <c r="K194" i="1"/>
  <c r="K188" i="1"/>
  <c r="P188" i="1" s="1"/>
  <c r="K186" i="1"/>
  <c r="K184" i="1"/>
  <c r="P184" i="1" s="1"/>
  <c r="P178" i="1"/>
  <c r="K176" i="1"/>
  <c r="P170" i="1"/>
  <c r="K168" i="1"/>
  <c r="P168" i="1" s="1"/>
  <c r="K166" i="1"/>
  <c r="P166" i="1" s="1"/>
  <c r="K164" i="1"/>
  <c r="K160" i="1"/>
  <c r="P160" i="1" s="1"/>
  <c r="K156" i="1"/>
  <c r="P156" i="1" s="1"/>
  <c r="K154" i="1"/>
  <c r="P154" i="1" s="1"/>
  <c r="K150" i="1"/>
  <c r="K148" i="1"/>
  <c r="K146" i="1"/>
  <c r="P146" i="1" s="1"/>
  <c r="K144" i="1"/>
  <c r="P144" i="1" s="1"/>
  <c r="P142" i="1"/>
  <c r="K136" i="1"/>
  <c r="P136" i="1" s="1"/>
  <c r="K134" i="1"/>
  <c r="P134" i="1" s="1"/>
  <c r="K132" i="1"/>
  <c r="K130" i="1"/>
  <c r="K128" i="1"/>
  <c r="P128" i="1" s="1"/>
  <c r="P126" i="1"/>
  <c r="K124" i="1"/>
  <c r="K122" i="1"/>
  <c r="K120" i="1"/>
  <c r="P120" i="1" s="1"/>
  <c r="K118" i="1"/>
  <c r="P118" i="1" s="1"/>
  <c r="K116" i="1"/>
  <c r="K112" i="1"/>
  <c r="K110" i="1"/>
  <c r="K108" i="1"/>
  <c r="P108" i="1" s="1"/>
  <c r="K106" i="1"/>
  <c r="P104" i="1"/>
  <c r="K102" i="1"/>
  <c r="O102" i="1" s="1"/>
  <c r="K100" i="1"/>
  <c r="P100" i="1" s="1"/>
  <c r="K98" i="1"/>
  <c r="K96" i="1"/>
  <c r="K94" i="1"/>
  <c r="P94" i="1" s="1"/>
  <c r="K92" i="1"/>
  <c r="P92" i="1" s="1"/>
  <c r="K90" i="1"/>
  <c r="K86" i="1"/>
  <c r="K82" i="1"/>
  <c r="P82" i="1" s="1"/>
  <c r="K80" i="1"/>
  <c r="O80" i="1" s="1"/>
  <c r="K78" i="1"/>
  <c r="K76" i="1"/>
  <c r="K74" i="1"/>
  <c r="P74" i="1" s="1"/>
  <c r="O72" i="1"/>
  <c r="K70" i="1"/>
  <c r="K68" i="1"/>
  <c r="K66" i="1"/>
  <c r="P66" i="1" s="1"/>
  <c r="K64" i="1"/>
  <c r="O64" i="1" s="1"/>
  <c r="K62" i="1"/>
  <c r="K58" i="1"/>
  <c r="K56" i="1"/>
  <c r="P56" i="1" s="1"/>
  <c r="K54" i="1"/>
  <c r="P54" i="1" s="1"/>
  <c r="K52" i="1"/>
  <c r="K37" i="1"/>
  <c r="P37" i="1" s="1"/>
  <c r="K28" i="1"/>
  <c r="K50" i="1"/>
  <c r="P50" i="1" s="1"/>
  <c r="K24" i="1"/>
  <c r="K22" i="1"/>
  <c r="P22" i="1" s="1"/>
  <c r="K12" i="1"/>
  <c r="K6" i="1"/>
  <c r="P6" i="1" s="1"/>
  <c r="O187" i="1"/>
  <c r="K111" i="1"/>
  <c r="P111" i="1" s="1"/>
  <c r="O75" i="1"/>
  <c r="K51" i="1"/>
  <c r="P51" i="1" s="1"/>
  <c r="K41" i="1"/>
  <c r="K38" i="1"/>
  <c r="P38" i="1" s="1"/>
  <c r="K34" i="1"/>
  <c r="O34" i="1" s="1"/>
  <c r="K32" i="1"/>
  <c r="O32" i="1" s="1"/>
  <c r="K35" i="1"/>
  <c r="K31" i="1"/>
  <c r="P31" i="1" s="1"/>
  <c r="P255" i="1"/>
  <c r="O255" i="1"/>
  <c r="P221" i="1"/>
  <c r="O221" i="1"/>
  <c r="P211" i="1"/>
  <c r="O211" i="1"/>
  <c r="P189" i="1"/>
  <c r="O189" i="1"/>
  <c r="P185" i="1"/>
  <c r="O185" i="1"/>
  <c r="P183" i="1"/>
  <c r="O183" i="1"/>
  <c r="O177" i="1"/>
  <c r="P171" i="1"/>
  <c r="O171" i="1"/>
  <c r="P169" i="1"/>
  <c r="O169" i="1"/>
  <c r="P167" i="1"/>
  <c r="O167" i="1"/>
  <c r="P159" i="1"/>
  <c r="O159" i="1"/>
  <c r="P155" i="1"/>
  <c r="O155" i="1"/>
  <c r="P151" i="1"/>
  <c r="O151" i="1"/>
  <c r="P149" i="1"/>
  <c r="O149" i="1"/>
  <c r="P143" i="1"/>
  <c r="O143" i="1"/>
  <c r="P141" i="1"/>
  <c r="O141" i="1"/>
  <c r="O139" i="1"/>
  <c r="P133" i="1"/>
  <c r="O133" i="1"/>
  <c r="P123" i="1"/>
  <c r="O123" i="1"/>
  <c r="P115" i="1"/>
  <c r="O115" i="1"/>
  <c r="O109" i="1"/>
  <c r="P101" i="1"/>
  <c r="O101" i="1"/>
  <c r="P97" i="1"/>
  <c r="O97" i="1"/>
  <c r="P91" i="1"/>
  <c r="O91" i="1"/>
  <c r="P89" i="1"/>
  <c r="O89" i="1"/>
  <c r="P83" i="1"/>
  <c r="O83" i="1"/>
  <c r="P71" i="1"/>
  <c r="O71" i="1"/>
  <c r="P67" i="1"/>
  <c r="O67" i="1"/>
  <c r="O61" i="1"/>
  <c r="P59" i="1"/>
  <c r="O59" i="1"/>
  <c r="P55" i="1"/>
  <c r="O55" i="1"/>
  <c r="P40" i="1"/>
  <c r="O40" i="1"/>
  <c r="P46" i="1"/>
  <c r="O46" i="1"/>
  <c r="P20" i="1"/>
  <c r="O20" i="1"/>
  <c r="O15" i="1"/>
  <c r="P15" i="1"/>
  <c r="P5" i="1"/>
  <c r="O5" i="1"/>
  <c r="P249" i="1"/>
  <c r="O249" i="1"/>
  <c r="P215" i="1"/>
  <c r="O215" i="1"/>
  <c r="P145" i="1"/>
  <c r="O145" i="1"/>
  <c r="O184" i="1"/>
  <c r="P164" i="1"/>
  <c r="O164" i="1"/>
  <c r="O146" i="1"/>
  <c r="P130" i="1"/>
  <c r="O130" i="1"/>
  <c r="P122" i="1"/>
  <c r="O122" i="1"/>
  <c r="P116" i="1"/>
  <c r="O116" i="1"/>
  <c r="P112" i="1"/>
  <c r="O112" i="1"/>
  <c r="P110" i="1"/>
  <c r="O110" i="1"/>
  <c r="P106" i="1"/>
  <c r="O106" i="1"/>
  <c r="O104" i="1"/>
  <c r="P98" i="1"/>
  <c r="O98" i="1"/>
  <c r="P96" i="1"/>
  <c r="O96" i="1"/>
  <c r="O94" i="1"/>
  <c r="O92" i="1"/>
  <c r="P90" i="1"/>
  <c r="O90" i="1"/>
  <c r="P88" i="1"/>
  <c r="O88" i="1"/>
  <c r="P86" i="1"/>
  <c r="O86" i="1"/>
  <c r="O82" i="1"/>
  <c r="P80" i="1"/>
  <c r="P78" i="1"/>
  <c r="O78" i="1"/>
  <c r="P76" i="1"/>
  <c r="O76" i="1"/>
  <c r="P70" i="1"/>
  <c r="O70" i="1"/>
  <c r="P68" i="1"/>
  <c r="O68" i="1"/>
  <c r="O66" i="1"/>
  <c r="P64" i="1"/>
  <c r="P62" i="1"/>
  <c r="O62" i="1"/>
  <c r="P58" i="1"/>
  <c r="O58" i="1"/>
  <c r="O54" i="1"/>
  <c r="P52" i="1"/>
  <c r="O52" i="1"/>
  <c r="P43" i="1"/>
  <c r="O43" i="1"/>
  <c r="P12" i="1"/>
  <c r="O12" i="1"/>
  <c r="P279" i="1"/>
  <c r="O279" i="1"/>
  <c r="P265" i="1"/>
  <c r="O265" i="1"/>
  <c r="P194" i="1"/>
  <c r="O194" i="1"/>
  <c r="P186" i="1"/>
  <c r="O186" i="1"/>
  <c r="P180" i="1"/>
  <c r="O180" i="1"/>
  <c r="P176" i="1"/>
  <c r="O176" i="1"/>
  <c r="P150" i="1"/>
  <c r="O150" i="1"/>
  <c r="P132" i="1"/>
  <c r="O132" i="1"/>
  <c r="P124" i="1"/>
  <c r="O124" i="1"/>
  <c r="P41" i="1"/>
  <c r="O41" i="1"/>
  <c r="P32" i="1"/>
  <c r="P320" i="1"/>
  <c r="O320" i="1"/>
  <c r="P318" i="1"/>
  <c r="P310" i="1"/>
  <c r="O310" i="1"/>
  <c r="P306" i="1"/>
  <c r="O306" i="1"/>
  <c r="P298" i="1"/>
  <c r="O298" i="1"/>
  <c r="P296" i="1"/>
  <c r="O296" i="1"/>
  <c r="P292" i="1"/>
  <c r="P290" i="1"/>
  <c r="O290" i="1"/>
  <c r="P288" i="1"/>
  <c r="O288" i="1"/>
  <c r="O271" i="1"/>
  <c r="P267" i="1"/>
  <c r="O267" i="1"/>
  <c r="O256" i="1"/>
  <c r="P254" i="1"/>
  <c r="O254" i="1"/>
  <c r="P252" i="1"/>
  <c r="O252" i="1"/>
  <c r="P244" i="1"/>
  <c r="O244" i="1"/>
  <c r="O230" i="1"/>
  <c r="P228" i="1"/>
  <c r="O228" i="1"/>
  <c r="O226" i="1"/>
  <c r="P220" i="1"/>
  <c r="P214" i="1"/>
  <c r="O214" i="1"/>
  <c r="O212" i="1"/>
  <c r="P210" i="1"/>
  <c r="O210" i="1"/>
  <c r="O204" i="1"/>
  <c r="O202" i="1"/>
  <c r="O198" i="1"/>
  <c r="P148" i="1"/>
  <c r="O148" i="1"/>
  <c r="P140" i="1"/>
  <c r="O140" i="1"/>
  <c r="P28" i="1"/>
  <c r="O28" i="1"/>
  <c r="O199" i="1"/>
  <c r="P173" i="1"/>
  <c r="O173" i="1"/>
  <c r="P163" i="1"/>
  <c r="O163" i="1"/>
  <c r="P135" i="1"/>
  <c r="O135" i="1"/>
  <c r="P131" i="1"/>
  <c r="O131" i="1"/>
  <c r="P125" i="1"/>
  <c r="O125" i="1"/>
  <c r="P117" i="1"/>
  <c r="O117" i="1"/>
  <c r="P107" i="1"/>
  <c r="O107" i="1"/>
  <c r="P103" i="1"/>
  <c r="O103" i="1"/>
  <c r="P99" i="1"/>
  <c r="O99" i="1"/>
  <c r="P95" i="1"/>
  <c r="O95" i="1"/>
  <c r="P53" i="1"/>
  <c r="O53" i="1"/>
  <c r="P27" i="1"/>
  <c r="O27" i="1"/>
  <c r="P280" i="1"/>
  <c r="O280" i="1"/>
  <c r="O38" i="1"/>
  <c r="P34" i="1"/>
  <c r="P26" i="1"/>
  <c r="O26" i="1"/>
  <c r="P24" i="1"/>
  <c r="O24" i="1"/>
  <c r="P8" i="1"/>
  <c r="O8" i="1"/>
  <c r="P3" i="1"/>
  <c r="O111" i="1"/>
  <c r="P258" i="1"/>
  <c r="O258" i="1"/>
  <c r="K47" i="1"/>
  <c r="P44" i="1"/>
  <c r="O44" i="1"/>
  <c r="K42" i="1"/>
  <c r="P35" i="1"/>
  <c r="O35" i="1"/>
  <c r="K30" i="1"/>
  <c r="O19" i="1"/>
  <c r="P19" i="1"/>
  <c r="K18" i="1"/>
  <c r="K13" i="1"/>
  <c r="O11" i="1"/>
  <c r="P11" i="1"/>
  <c r="K10" i="1"/>
  <c r="P2" i="1"/>
  <c r="O2" i="1"/>
  <c r="P319" i="1"/>
  <c r="O319" i="1"/>
  <c r="P315" i="1"/>
  <c r="O315" i="1"/>
  <c r="P311" i="1"/>
  <c r="O311" i="1"/>
  <c r="K303" i="1"/>
  <c r="K301" i="1"/>
  <c r="K299" i="1"/>
  <c r="K295" i="1"/>
  <c r="K289" i="1"/>
  <c r="K287" i="1"/>
  <c r="K283" i="1"/>
  <c r="K281" i="1"/>
  <c r="K278" i="1"/>
  <c r="K274" i="1"/>
  <c r="K270" i="1"/>
  <c r="K268" i="1"/>
  <c r="K266" i="1"/>
  <c r="K264" i="1"/>
  <c r="K262" i="1"/>
  <c r="K260" i="1"/>
  <c r="K257" i="1"/>
  <c r="K251" i="1"/>
  <c r="K245" i="1"/>
  <c r="K243" i="1"/>
  <c r="K239" i="1"/>
  <c r="K235" i="1"/>
  <c r="K225" i="1"/>
  <c r="K223" i="1"/>
  <c r="K217" i="1"/>
  <c r="K213" i="1"/>
  <c r="K209" i="1"/>
  <c r="K203" i="1"/>
  <c r="K197" i="1"/>
  <c r="K45" i="1"/>
  <c r="K39" i="1"/>
  <c r="K33" i="1"/>
  <c r="O31" i="1"/>
  <c r="K23" i="1"/>
  <c r="K4" i="1"/>
  <c r="K48" i="1"/>
  <c r="K29" i="1"/>
  <c r="K14" i="1"/>
  <c r="K9" i="1"/>
  <c r="K307" i="1"/>
  <c r="K314" i="1"/>
  <c r="K309" i="1"/>
  <c r="K316" i="1"/>
  <c r="K308" i="1"/>
  <c r="K293" i="1"/>
  <c r="K297" i="1"/>
  <c r="K291" i="1"/>
  <c r="K282" i="1"/>
  <c r="K276" i="1"/>
  <c r="K275" i="1"/>
  <c r="K261" i="1"/>
  <c r="K238" i="1"/>
  <c r="K222" i="1"/>
  <c r="K263" i="1"/>
  <c r="K250" i="1"/>
  <c r="K272" i="1"/>
  <c r="K229" i="1"/>
  <c r="K241" i="1"/>
  <c r="K218" i="1"/>
  <c r="K219" i="1"/>
  <c r="K247" i="1"/>
  <c r="K224" i="1"/>
  <c r="K237" i="1"/>
  <c r="K242" i="1"/>
  <c r="K240" i="1"/>
  <c r="K231" i="1"/>
  <c r="K158" i="1"/>
  <c r="K205" i="1"/>
  <c r="K208" i="1"/>
  <c r="K201" i="1"/>
  <c r="K195" i="1"/>
  <c r="K196" i="1"/>
  <c r="K190" i="1"/>
  <c r="K174" i="1"/>
  <c r="K179" i="1"/>
  <c r="K175" i="1"/>
  <c r="K182" i="1"/>
  <c r="K162" i="1"/>
  <c r="K153" i="1"/>
  <c r="K152" i="1"/>
  <c r="K138" i="1"/>
  <c r="K93" i="1"/>
  <c r="K127" i="1"/>
  <c r="K137" i="1"/>
  <c r="K79" i="1"/>
  <c r="K84" i="1"/>
  <c r="P84" i="1" s="1"/>
  <c r="K129" i="1"/>
  <c r="K57" i="1"/>
  <c r="K63" i="1"/>
  <c r="K77" i="1"/>
  <c r="K25" i="1"/>
  <c r="K7" i="1"/>
  <c r="K36" i="1"/>
  <c r="K73" i="1"/>
  <c r="K21" i="1"/>
  <c r="O313" i="1" l="1"/>
  <c r="O51" i="1"/>
  <c r="P16" i="1"/>
  <c r="O121" i="1"/>
  <c r="O181" i="1"/>
  <c r="O227" i="1"/>
  <c r="O160" i="1"/>
  <c r="O200" i="1"/>
  <c r="O206" i="1"/>
  <c r="P216" i="1"/>
  <c r="O232" i="1"/>
  <c r="O246" i="1"/>
  <c r="P284" i="1"/>
  <c r="P300" i="1"/>
  <c r="O128" i="1"/>
  <c r="O136" i="1"/>
  <c r="O168" i="1"/>
  <c r="O269" i="1"/>
  <c r="O6" i="1"/>
  <c r="O50" i="1"/>
  <c r="O56" i="1"/>
  <c r="O74" i="1"/>
  <c r="O120" i="1"/>
  <c r="O233" i="1"/>
  <c r="O65" i="1"/>
  <c r="O69" i="1"/>
  <c r="O81" i="1"/>
  <c r="O87" i="1"/>
  <c r="O113" i="1"/>
  <c r="O119" i="1"/>
  <c r="O156" i="1"/>
  <c r="O118" i="1"/>
  <c r="O100" i="1"/>
  <c r="O108" i="1"/>
  <c r="O142" i="1"/>
  <c r="O105" i="1"/>
  <c r="P75" i="1"/>
  <c r="O236" i="1"/>
  <c r="P187" i="1"/>
  <c r="O126" i="1"/>
  <c r="P72" i="1"/>
  <c r="O134" i="1"/>
  <c r="O166" i="1"/>
  <c r="O170" i="1"/>
  <c r="P102" i="1"/>
  <c r="O304" i="1"/>
  <c r="O273" i="1"/>
  <c r="O234" i="1"/>
  <c r="O37" i="1"/>
  <c r="O178" i="1"/>
  <c r="O248" i="1"/>
  <c r="O286" i="1"/>
  <c r="O294" i="1"/>
  <c r="O302" i="1"/>
  <c r="O312" i="1"/>
  <c r="O144" i="1"/>
  <c r="O188" i="1"/>
  <c r="O259" i="1"/>
  <c r="O22" i="1"/>
  <c r="O154" i="1"/>
  <c r="P63" i="1"/>
  <c r="O63" i="1"/>
  <c r="P153" i="1"/>
  <c r="O153" i="1"/>
  <c r="P208" i="1"/>
  <c r="O208" i="1"/>
  <c r="P222" i="1"/>
  <c r="O222" i="1"/>
  <c r="P316" i="1"/>
  <c r="O316" i="1"/>
  <c r="P48" i="1"/>
  <c r="O48" i="1"/>
  <c r="P191" i="1"/>
  <c r="O191" i="1"/>
  <c r="P251" i="1"/>
  <c r="O251" i="1"/>
  <c r="P287" i="1"/>
  <c r="O287" i="1"/>
  <c r="P162" i="1"/>
  <c r="O162" i="1"/>
  <c r="P253" i="1"/>
  <c r="O253" i="1"/>
  <c r="P307" i="1"/>
  <c r="O307" i="1"/>
  <c r="P147" i="1"/>
  <c r="O147" i="1"/>
  <c r="P239" i="1"/>
  <c r="O239" i="1"/>
  <c r="P257" i="1"/>
  <c r="O257" i="1"/>
  <c r="P266" i="1"/>
  <c r="O266" i="1"/>
  <c r="P278" i="1"/>
  <c r="O278" i="1"/>
  <c r="P289" i="1"/>
  <c r="O289" i="1"/>
  <c r="P303" i="1"/>
  <c r="O303" i="1"/>
  <c r="P47" i="1"/>
  <c r="O47" i="1"/>
  <c r="O7" i="1"/>
  <c r="P7" i="1"/>
  <c r="O84" i="1"/>
  <c r="P192" i="1"/>
  <c r="O192" i="1"/>
  <c r="P172" i="1"/>
  <c r="O172" i="1"/>
  <c r="P218" i="1"/>
  <c r="O218" i="1"/>
  <c r="P276" i="1"/>
  <c r="O276" i="1"/>
  <c r="P314" i="1"/>
  <c r="O314" i="1"/>
  <c r="P213" i="1"/>
  <c r="O213" i="1"/>
  <c r="P264" i="1"/>
  <c r="O264" i="1"/>
  <c r="P301" i="1"/>
  <c r="O301" i="1"/>
  <c r="P10" i="1"/>
  <c r="O10" i="1"/>
  <c r="P25" i="1"/>
  <c r="O25" i="1"/>
  <c r="P79" i="1"/>
  <c r="O79" i="1"/>
  <c r="P179" i="1"/>
  <c r="O179" i="1"/>
  <c r="P205" i="1"/>
  <c r="O205" i="1"/>
  <c r="P224" i="1"/>
  <c r="O224" i="1"/>
  <c r="P238" i="1"/>
  <c r="O238" i="1"/>
  <c r="P277" i="1"/>
  <c r="O277" i="1"/>
  <c r="P14" i="1"/>
  <c r="O14" i="1"/>
  <c r="P197" i="1"/>
  <c r="O197" i="1"/>
  <c r="P73" i="1"/>
  <c r="O73" i="1"/>
  <c r="P49" i="1"/>
  <c r="O49" i="1"/>
  <c r="P114" i="1"/>
  <c r="O114" i="1"/>
  <c r="P85" i="1"/>
  <c r="O85" i="1"/>
  <c r="P138" i="1"/>
  <c r="O138" i="1"/>
  <c r="P182" i="1"/>
  <c r="O182" i="1"/>
  <c r="P174" i="1"/>
  <c r="O174" i="1"/>
  <c r="P195" i="1"/>
  <c r="O195" i="1"/>
  <c r="P158" i="1"/>
  <c r="O158" i="1"/>
  <c r="P240" i="1"/>
  <c r="O240" i="1"/>
  <c r="P247" i="1"/>
  <c r="O247" i="1"/>
  <c r="P241" i="1"/>
  <c r="O241" i="1"/>
  <c r="P250" i="1"/>
  <c r="O250" i="1"/>
  <c r="P261" i="1"/>
  <c r="O261" i="1"/>
  <c r="P291" i="1"/>
  <c r="O291" i="1"/>
  <c r="P293" i="1"/>
  <c r="O293" i="1"/>
  <c r="P309" i="1"/>
  <c r="O309" i="1"/>
  <c r="P17" i="1"/>
  <c r="O17" i="1"/>
  <c r="P4" i="1"/>
  <c r="O4" i="1"/>
  <c r="P33" i="1"/>
  <c r="O33" i="1"/>
  <c r="P157" i="1"/>
  <c r="O157" i="1"/>
  <c r="P203" i="1"/>
  <c r="O203" i="1"/>
  <c r="P223" i="1"/>
  <c r="O223" i="1"/>
  <c r="P243" i="1"/>
  <c r="O243" i="1"/>
  <c r="P260" i="1"/>
  <c r="O260" i="1"/>
  <c r="P268" i="1"/>
  <c r="O268" i="1"/>
  <c r="P281" i="1"/>
  <c r="O281" i="1"/>
  <c r="P295" i="1"/>
  <c r="O295" i="1"/>
  <c r="P42" i="1"/>
  <c r="O42" i="1"/>
  <c r="P127" i="1"/>
  <c r="O127" i="1"/>
  <c r="P193" i="1"/>
  <c r="O193" i="1"/>
  <c r="P237" i="1"/>
  <c r="O237" i="1"/>
  <c r="P272" i="1"/>
  <c r="O272" i="1"/>
  <c r="P297" i="1"/>
  <c r="O297" i="1"/>
  <c r="P9" i="1"/>
  <c r="O9" i="1"/>
  <c r="P45" i="1"/>
  <c r="O45" i="1"/>
  <c r="P235" i="1"/>
  <c r="O235" i="1"/>
  <c r="P274" i="1"/>
  <c r="O274" i="1"/>
  <c r="P18" i="1"/>
  <c r="O18" i="1"/>
  <c r="P21" i="1"/>
  <c r="O21" i="1"/>
  <c r="P57" i="1"/>
  <c r="O57" i="1"/>
  <c r="P93" i="1"/>
  <c r="O93" i="1"/>
  <c r="P196" i="1"/>
  <c r="O196" i="1"/>
  <c r="P231" i="1"/>
  <c r="O231" i="1"/>
  <c r="P207" i="1"/>
  <c r="O207" i="1"/>
  <c r="P282" i="1"/>
  <c r="O282" i="1"/>
  <c r="P317" i="1"/>
  <c r="O317" i="1"/>
  <c r="P60" i="1"/>
  <c r="O60" i="1"/>
  <c r="P217" i="1"/>
  <c r="O217" i="1"/>
  <c r="P36" i="1"/>
  <c r="O36" i="1"/>
  <c r="P77" i="1"/>
  <c r="O77" i="1"/>
  <c r="P129" i="1"/>
  <c r="O129" i="1"/>
  <c r="P137" i="1"/>
  <c r="O137" i="1"/>
  <c r="P152" i="1"/>
  <c r="O152" i="1"/>
  <c r="P175" i="1"/>
  <c r="O175" i="1"/>
  <c r="P190" i="1"/>
  <c r="O190" i="1"/>
  <c r="P201" i="1"/>
  <c r="O201" i="1"/>
  <c r="P161" i="1"/>
  <c r="O161" i="1"/>
  <c r="P242" i="1"/>
  <c r="O242" i="1"/>
  <c r="P219" i="1"/>
  <c r="O219" i="1"/>
  <c r="P229" i="1"/>
  <c r="O229" i="1"/>
  <c r="P263" i="1"/>
  <c r="O263" i="1"/>
  <c r="P275" i="1"/>
  <c r="O275" i="1"/>
  <c r="P285" i="1"/>
  <c r="O285" i="1"/>
  <c r="P308" i="1"/>
  <c r="O308" i="1"/>
  <c r="P305" i="1"/>
  <c r="O305" i="1"/>
  <c r="P29" i="1"/>
  <c r="O29" i="1"/>
  <c r="P23" i="1"/>
  <c r="O23" i="1"/>
  <c r="P39" i="1"/>
  <c r="O39" i="1"/>
  <c r="P165" i="1"/>
  <c r="O165" i="1"/>
  <c r="P209" i="1"/>
  <c r="O209" i="1"/>
  <c r="P225" i="1"/>
  <c r="O225" i="1"/>
  <c r="P245" i="1"/>
  <c r="O245" i="1"/>
  <c r="P262" i="1"/>
  <c r="O262" i="1"/>
  <c r="P270" i="1"/>
  <c r="O270" i="1"/>
  <c r="P283" i="1"/>
  <c r="O283" i="1"/>
  <c r="P299" i="1"/>
  <c r="O299" i="1"/>
  <c r="P13" i="1"/>
  <c r="O13" i="1"/>
  <c r="P30" i="1"/>
  <c r="O30" i="1"/>
  <c r="P1" i="1" l="1"/>
  <c r="O1" i="1"/>
  <c r="Q1" i="1" l="1"/>
</calcChain>
</file>

<file path=xl/sharedStrings.xml><?xml version="1.0" encoding="utf-8"?>
<sst xmlns="http://schemas.openxmlformats.org/spreadsheetml/2006/main" count="332" uniqueCount="329">
  <si>
    <t>ΑΕΜ</t>
  </si>
  <si>
    <t>Έτος εισαγωγής</t>
  </si>
  <si>
    <t>Εξάμηνο</t>
  </si>
  <si>
    <t>151472</t>
  </si>
  <si>
    <t>152025</t>
  </si>
  <si>
    <t>151900</t>
  </si>
  <si>
    <t>151765</t>
  </si>
  <si>
    <t>151839</t>
  </si>
  <si>
    <t>151942</t>
  </si>
  <si>
    <t>151796</t>
  </si>
  <si>
    <t>151775</t>
  </si>
  <si>
    <t>151794</t>
  </si>
  <si>
    <t>151801</t>
  </si>
  <si>
    <t>15863</t>
  </si>
  <si>
    <t>151848</t>
  </si>
  <si>
    <t>151695</t>
  </si>
  <si>
    <t>151889</t>
  </si>
  <si>
    <t>151482</t>
  </si>
  <si>
    <t>152064</t>
  </si>
  <si>
    <t>151908</t>
  </si>
  <si>
    <t>151821</t>
  </si>
  <si>
    <t>151375</t>
  </si>
  <si>
    <t>151860</t>
  </si>
  <si>
    <t>151235</t>
  </si>
  <si>
    <t>151875</t>
  </si>
  <si>
    <t>151886</t>
  </si>
  <si>
    <t>151995</t>
  </si>
  <si>
    <t>151449</t>
  </si>
  <si>
    <t>151781</t>
  </si>
  <si>
    <t>151774</t>
  </si>
  <si>
    <t>151981</t>
  </si>
  <si>
    <t>151755</t>
  </si>
  <si>
    <t>151810</t>
  </si>
  <si>
    <t>15912</t>
  </si>
  <si>
    <t>151829</t>
  </si>
  <si>
    <t>152002</t>
  </si>
  <si>
    <t>151974</t>
  </si>
  <si>
    <t>151652</t>
  </si>
  <si>
    <t>151777</t>
  </si>
  <si>
    <t>151691</t>
  </si>
  <si>
    <t>151850</t>
  </si>
  <si>
    <t>151639</t>
  </si>
  <si>
    <t>151956</t>
  </si>
  <si>
    <t>151919</t>
  </si>
  <si>
    <t>151957</t>
  </si>
  <si>
    <t>151146</t>
  </si>
  <si>
    <t>152015</t>
  </si>
  <si>
    <t>151827</t>
  </si>
  <si>
    <t>151914</t>
  </si>
  <si>
    <t>151381</t>
  </si>
  <si>
    <t>152066</t>
  </si>
  <si>
    <t>151804</t>
  </si>
  <si>
    <t>151820</t>
  </si>
  <si>
    <t>151918</t>
  </si>
  <si>
    <t>151262</t>
  </si>
  <si>
    <t>152019</t>
  </si>
  <si>
    <t>151658</t>
  </si>
  <si>
    <t>151847</t>
  </si>
  <si>
    <t>151818</t>
  </si>
  <si>
    <t>151540</t>
  </si>
  <si>
    <t>151891</t>
  </si>
  <si>
    <t>151945</t>
  </si>
  <si>
    <t>151958</t>
  </si>
  <si>
    <t>151676</t>
  </si>
  <si>
    <t>151648</t>
  </si>
  <si>
    <t>151825</t>
  </si>
  <si>
    <t>151932</t>
  </si>
  <si>
    <t>151959</t>
  </si>
  <si>
    <t>152010</t>
  </si>
  <si>
    <t>15613</t>
  </si>
  <si>
    <t>151280</t>
  </si>
  <si>
    <t>151730</t>
  </si>
  <si>
    <t>152034</t>
  </si>
  <si>
    <t>152052</t>
  </si>
  <si>
    <t>151962</t>
  </si>
  <si>
    <t>151726</t>
  </si>
  <si>
    <t>152037</t>
  </si>
  <si>
    <t>151532</t>
  </si>
  <si>
    <t>151969</t>
  </si>
  <si>
    <t>151819</t>
  </si>
  <si>
    <t>151871</t>
  </si>
  <si>
    <t>152059</t>
  </si>
  <si>
    <t>151786</t>
  </si>
  <si>
    <t>151507</t>
  </si>
  <si>
    <t>152020</t>
  </si>
  <si>
    <t>152030</t>
  </si>
  <si>
    <t>151952</t>
  </si>
  <si>
    <t>15896</t>
  </si>
  <si>
    <t>151868</t>
  </si>
  <si>
    <t>151975</t>
  </si>
  <si>
    <t>151517</t>
  </si>
  <si>
    <t>151716</t>
  </si>
  <si>
    <t>151909</t>
  </si>
  <si>
    <t>152133</t>
  </si>
  <si>
    <t>151934</t>
  </si>
  <si>
    <t>151842</t>
  </si>
  <si>
    <t>151455</t>
  </si>
  <si>
    <t>152004</t>
  </si>
  <si>
    <t>151920</t>
  </si>
  <si>
    <t>151921</t>
  </si>
  <si>
    <t>151167</t>
  </si>
  <si>
    <t>151704</t>
  </si>
  <si>
    <t>151165</t>
  </si>
  <si>
    <t>151436</t>
  </si>
  <si>
    <t>151845</t>
  </si>
  <si>
    <t>151739</t>
  </si>
  <si>
    <t>151385</t>
  </si>
  <si>
    <t>151478</t>
  </si>
  <si>
    <t>151767</t>
  </si>
  <si>
    <t>151912</t>
  </si>
  <si>
    <t>151267</t>
  </si>
  <si>
    <t>152056</t>
  </si>
  <si>
    <t>151982</t>
  </si>
  <si>
    <t>151772</t>
  </si>
  <si>
    <t>151782</t>
  </si>
  <si>
    <t>151950</t>
  </si>
  <si>
    <t>151744</t>
  </si>
  <si>
    <t>151603</t>
  </si>
  <si>
    <t>151901</t>
  </si>
  <si>
    <t>151816</t>
  </si>
  <si>
    <t>151924</t>
  </si>
  <si>
    <t>151173</t>
  </si>
  <si>
    <t>15794</t>
  </si>
  <si>
    <t>151742</t>
  </si>
  <si>
    <t>151748</t>
  </si>
  <si>
    <t>151456</t>
  </si>
  <si>
    <t>151780</t>
  </si>
  <si>
    <t>151634</t>
  </si>
  <si>
    <t>151803</t>
  </si>
  <si>
    <t>151508</t>
  </si>
  <si>
    <t>151940</t>
  </si>
  <si>
    <t>151811</t>
  </si>
  <si>
    <t>151633</t>
  </si>
  <si>
    <t>151488</t>
  </si>
  <si>
    <t>151261</t>
  </si>
  <si>
    <t>151943</t>
  </si>
  <si>
    <t>151812</t>
  </si>
  <si>
    <t>151213</t>
  </si>
  <si>
    <t>151543</t>
  </si>
  <si>
    <t>151826</t>
  </si>
  <si>
    <t>152042</t>
  </si>
  <si>
    <t>151698</t>
  </si>
  <si>
    <t>151835</t>
  </si>
  <si>
    <t>151665</t>
  </si>
  <si>
    <t>152061</t>
  </si>
  <si>
    <t>151313</t>
  </si>
  <si>
    <t>151838</t>
  </si>
  <si>
    <t>151697</t>
  </si>
  <si>
    <t>151681</t>
  </si>
  <si>
    <t>151972</t>
  </si>
  <si>
    <t>151824</t>
  </si>
  <si>
    <t>151830</t>
  </si>
  <si>
    <t>151664</t>
  </si>
  <si>
    <t>151937</t>
  </si>
  <si>
    <t>151999</t>
  </si>
  <si>
    <t>151395</t>
  </si>
  <si>
    <t>151979</t>
  </si>
  <si>
    <t>151853</t>
  </si>
  <si>
    <t>152011</t>
  </si>
  <si>
    <t>152028</t>
  </si>
  <si>
    <t>151617</t>
  </si>
  <si>
    <t>151581</t>
  </si>
  <si>
    <t>151738</t>
  </si>
  <si>
    <t>151720</t>
  </si>
  <si>
    <t>151834</t>
  </si>
  <si>
    <t>151360</t>
  </si>
  <si>
    <t>151946</t>
  </si>
  <si>
    <t>151802</t>
  </si>
  <si>
    <t>151967</t>
  </si>
  <si>
    <t>151989</t>
  </si>
  <si>
    <t>151715</t>
  </si>
  <si>
    <t>151451</t>
  </si>
  <si>
    <t>152007</t>
  </si>
  <si>
    <t>151928</t>
  </si>
  <si>
    <t>151721</t>
  </si>
  <si>
    <t>151371</t>
  </si>
  <si>
    <t>151521</t>
  </si>
  <si>
    <t>151475</t>
  </si>
  <si>
    <t>151221</t>
  </si>
  <si>
    <t>151643</t>
  </si>
  <si>
    <t>151571</t>
  </si>
  <si>
    <t>151863</t>
  </si>
  <si>
    <t>152055</t>
  </si>
  <si>
    <t>151910</t>
  </si>
  <si>
    <t>151881</t>
  </si>
  <si>
    <t>151759</t>
  </si>
  <si>
    <t>152047</t>
  </si>
  <si>
    <t>151930</t>
  </si>
  <si>
    <t>152041</t>
  </si>
  <si>
    <t>152036</t>
  </si>
  <si>
    <t>151890</t>
  </si>
  <si>
    <t>151662</t>
  </si>
  <si>
    <t>151938</t>
  </si>
  <si>
    <t>152001</t>
  </si>
  <si>
    <t>152003</t>
  </si>
  <si>
    <t>151973</t>
  </si>
  <si>
    <t>151836</t>
  </si>
  <si>
    <t>151593</t>
  </si>
  <si>
    <t>151996</t>
  </si>
  <si>
    <t>151791</t>
  </si>
  <si>
    <t>151401</t>
  </si>
  <si>
    <t>151612</t>
  </si>
  <si>
    <t>151686</t>
  </si>
  <si>
    <t>151638</t>
  </si>
  <si>
    <t>151870</t>
  </si>
  <si>
    <t>151966</t>
  </si>
  <si>
    <t>151459</t>
  </si>
  <si>
    <t>151046</t>
  </si>
  <si>
    <t>151929</t>
  </si>
  <si>
    <t>152027</t>
  </si>
  <si>
    <t>151747</t>
  </si>
  <si>
    <t>151832</t>
  </si>
  <si>
    <t>151983</t>
  </si>
  <si>
    <t>151783</t>
  </si>
  <si>
    <t>151729</t>
  </si>
  <si>
    <t>152005</t>
  </si>
  <si>
    <t>151808</t>
  </si>
  <si>
    <t>152050</t>
  </si>
  <si>
    <t>151894</t>
  </si>
  <si>
    <t>152046</t>
  </si>
  <si>
    <t>151935</t>
  </si>
  <si>
    <t>151779</t>
  </si>
  <si>
    <t>152031</t>
  </si>
  <si>
    <t>151466</t>
  </si>
  <si>
    <t>152022</t>
  </si>
  <si>
    <t>151984</t>
  </si>
  <si>
    <t>151987</t>
  </si>
  <si>
    <t>151735</t>
  </si>
  <si>
    <t>151988</t>
  </si>
  <si>
    <t>151764</t>
  </si>
  <si>
    <t>151688</t>
  </si>
  <si>
    <t>151332</t>
  </si>
  <si>
    <t>151980</t>
  </si>
  <si>
    <t>151926</t>
  </si>
  <si>
    <t>152014</t>
  </si>
  <si>
    <t>151295</t>
  </si>
  <si>
    <t>151754</t>
  </si>
  <si>
    <t>151992</t>
  </si>
  <si>
    <t>151674</t>
  </si>
  <si>
    <t>151964</t>
  </si>
  <si>
    <t>15470</t>
  </si>
  <si>
    <t>151993</t>
  </si>
  <si>
    <t>151758</t>
  </si>
  <si>
    <t>151424</t>
  </si>
  <si>
    <t>151463</t>
  </si>
  <si>
    <t>152044</t>
  </si>
  <si>
    <t>151706</t>
  </si>
  <si>
    <t>151642</t>
  </si>
  <si>
    <t>151425</t>
  </si>
  <si>
    <t>151766</t>
  </si>
  <si>
    <t>151905</t>
  </si>
  <si>
    <t>151925</t>
  </si>
  <si>
    <t>151854</t>
  </si>
  <si>
    <t>151971</t>
  </si>
  <si>
    <t>152023</t>
  </si>
  <si>
    <t>151951</t>
  </si>
  <si>
    <t>151725</t>
  </si>
  <si>
    <t>151192</t>
  </si>
  <si>
    <t>151902</t>
  </si>
  <si>
    <t>151388</t>
  </si>
  <si>
    <t>151787</t>
  </si>
  <si>
    <t>151828</t>
  </si>
  <si>
    <t>151936</t>
  </si>
  <si>
    <t>151864</t>
  </si>
  <si>
    <t>151877</t>
  </si>
  <si>
    <t>151771</t>
  </si>
  <si>
    <t>151741</t>
  </si>
  <si>
    <t>151685</t>
  </si>
  <si>
    <t>151904</t>
  </si>
  <si>
    <t>151708</t>
  </si>
  <si>
    <t>151916</t>
  </si>
  <si>
    <t>152054</t>
  </si>
  <si>
    <t>151387</t>
  </si>
  <si>
    <t>151743</t>
  </si>
  <si>
    <t>151241</t>
  </si>
  <si>
    <t>151768</t>
  </si>
  <si>
    <t>151965</t>
  </si>
  <si>
    <t>151660</t>
  </si>
  <si>
    <t>152008</t>
  </si>
  <si>
    <t>151650</t>
  </si>
  <si>
    <t>151670</t>
  </si>
  <si>
    <t>152060</t>
  </si>
  <si>
    <t>151976</t>
  </si>
  <si>
    <t>152021</t>
  </si>
  <si>
    <t>151736</t>
  </si>
  <si>
    <t>151907</t>
  </si>
  <si>
    <t>152026</t>
  </si>
  <si>
    <t>15468</t>
  </si>
  <si>
    <t>151806</t>
  </si>
  <si>
    <t>151985</t>
  </si>
  <si>
    <t>151913</t>
  </si>
  <si>
    <t>151448</t>
  </si>
  <si>
    <t>151785</t>
  </si>
  <si>
    <t>151859</t>
  </si>
  <si>
    <t>151408</t>
  </si>
  <si>
    <t>151922</t>
  </si>
  <si>
    <t>152009</t>
  </si>
  <si>
    <t>152013</t>
  </si>
  <si>
    <t>151679</t>
  </si>
  <si>
    <t>152058</t>
  </si>
  <si>
    <t>15978</t>
  </si>
  <si>
    <t>152043</t>
  </si>
  <si>
    <t>152018</t>
  </si>
  <si>
    <t>151947</t>
  </si>
  <si>
    <t>151807</t>
  </si>
  <si>
    <t>151569</t>
  </si>
  <si>
    <t>151675</t>
  </si>
  <si>
    <t>152017</t>
  </si>
  <si>
    <t>151997</t>
  </si>
  <si>
    <t>151270</t>
  </si>
  <si>
    <t>151954</t>
  </si>
  <si>
    <t>152012</t>
  </si>
  <si>
    <t>151903</t>
  </si>
  <si>
    <t>151931</t>
  </si>
  <si>
    <t>151030</t>
  </si>
  <si>
    <t>152035</t>
  </si>
  <si>
    <t>151948</t>
  </si>
  <si>
    <t>151941</t>
  </si>
  <si>
    <t>151663</t>
  </si>
  <si>
    <t>151867</t>
  </si>
  <si>
    <t>151978</t>
  </si>
  <si>
    <t>151776</t>
  </si>
  <si>
    <t>ΦΕΒ Θ1</t>
  </si>
  <si>
    <t>ΦΕΒ Θ2</t>
  </si>
  <si>
    <t>ΤΕΛΙΚΟΣ ΒΑΘΜΟΣ</t>
  </si>
  <si>
    <t>ΓΙΑ ΣΕΠΤΕΜΒΡΙΟ</t>
  </si>
  <si>
    <t>ΠΤΥΧΙΑΚΗ ΙΟΥΝΙΟΥ</t>
  </si>
  <si>
    <t>ο βαθμός να κρατηθεί για το Σεπτέμβριο του 22</t>
  </si>
  <si>
    <t>ΣΕΠ Θ3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</si>
</sst>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4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1"/>
  <sheetViews>
    <sheetView tabSelected="1" zoomScale="60" zoomScaleNormal="60" workbookViewId="0">
      <pane xSplit="1" ySplit="1" topLeftCell="B82" activePane="bottomRight" state="frozen"/>
      <selection pane="topRight" activeCell="C1" sqref="C1"/>
      <selection pane="bottomLeft" activeCell="A2" sqref="A2"/>
      <selection pane="bottomRight" activeCell="B1" sqref="B1:C1048576"/>
    </sheetView>
  </sheetViews>
  <sheetFormatPr defaultRowHeight="14.5" x14ac:dyDescent="0.35"/>
  <cols>
    <col min="1" max="1" width="6.81640625" bestFit="1" customWidth="1"/>
    <col min="11" max="11" width="5" style="1" customWidth="1"/>
    <col min="13" max="13" width="41" bestFit="1" customWidth="1"/>
  </cols>
  <sheetData>
    <row r="1" spans="1:21" s="1" customFormat="1" x14ac:dyDescent="0.35">
      <c r="A1" s="1" t="s">
        <v>0</v>
      </c>
      <c r="B1" s="1" t="s">
        <v>1</v>
      </c>
      <c r="C1" s="1" t="s">
        <v>2</v>
      </c>
      <c r="E1" s="2" t="s">
        <v>322</v>
      </c>
      <c r="F1" s="2" t="s">
        <v>323</v>
      </c>
      <c r="G1" s="2" t="s">
        <v>328</v>
      </c>
      <c r="H1" s="2" t="s">
        <v>322</v>
      </c>
      <c r="I1" s="2" t="s">
        <v>323</v>
      </c>
      <c r="J1" s="2" t="s">
        <v>328</v>
      </c>
      <c r="K1" s="1" t="s">
        <v>324</v>
      </c>
      <c r="O1" s="1">
        <f>SUM(O2:O320)</f>
        <v>98</v>
      </c>
      <c r="P1" s="1">
        <f>SUM(P2:P320)</f>
        <v>44</v>
      </c>
      <c r="Q1" s="3">
        <f>100*P1/O1</f>
        <v>44.897959183673471</v>
      </c>
      <c r="R1" s="1">
        <f>SUM(R2:R320)</f>
        <v>50</v>
      </c>
    </row>
    <row r="2" spans="1:21" x14ac:dyDescent="0.35">
      <c r="A2" t="s">
        <v>3</v>
      </c>
      <c r="B2">
        <v>2016</v>
      </c>
      <c r="C2">
        <v>11</v>
      </c>
      <c r="D2">
        <f>IF(C2=3,1,0)</f>
        <v>0</v>
      </c>
      <c r="H2">
        <f>E2*0.6</f>
        <v>0</v>
      </c>
      <c r="I2">
        <f>F2*0.4</f>
        <v>0</v>
      </c>
      <c r="K2" s="1">
        <f>SUM(H2:I2)</f>
        <v>0</v>
      </c>
      <c r="O2">
        <f t="shared" ref="O2:O65" si="0">IF(K2&gt;0,1,0)</f>
        <v>0</v>
      </c>
      <c r="P2">
        <f t="shared" ref="P2:P65" si="1">IF(K2&gt;4.5,1,0)</f>
        <v>0</v>
      </c>
      <c r="R2">
        <f>IF(L2&gt;4.5,1,0)</f>
        <v>0</v>
      </c>
      <c r="T2" s="7" t="s">
        <v>326</v>
      </c>
      <c r="U2" s="7"/>
    </row>
    <row r="3" spans="1:21" x14ac:dyDescent="0.35">
      <c r="A3" t="s">
        <v>4</v>
      </c>
      <c r="B3">
        <v>2020</v>
      </c>
      <c r="C3">
        <v>3</v>
      </c>
      <c r="D3">
        <f t="shared" ref="D3:D66" si="2">IF(C3=3,1,0)</f>
        <v>1</v>
      </c>
      <c r="H3">
        <f t="shared" ref="H3:H66" si="3">E3*0.6</f>
        <v>0</v>
      </c>
      <c r="I3">
        <f t="shared" ref="I3:I66" si="4">F3*0.4</f>
        <v>0</v>
      </c>
      <c r="K3" s="1">
        <f t="shared" ref="K3:K66" si="5">SUM(H3:I3)</f>
        <v>0</v>
      </c>
      <c r="O3">
        <f t="shared" si="0"/>
        <v>0</v>
      </c>
      <c r="P3">
        <f t="shared" si="1"/>
        <v>0</v>
      </c>
      <c r="R3">
        <f t="shared" ref="R3:R66" si="6">IF(L3&gt;4.5,1,0)</f>
        <v>0</v>
      </c>
    </row>
    <row r="4" spans="1:21" x14ac:dyDescent="0.35">
      <c r="A4" t="s">
        <v>5</v>
      </c>
      <c r="B4">
        <v>2019</v>
      </c>
      <c r="C4">
        <v>5</v>
      </c>
      <c r="D4">
        <f t="shared" si="2"/>
        <v>0</v>
      </c>
      <c r="H4">
        <f t="shared" si="3"/>
        <v>0</v>
      </c>
      <c r="I4">
        <f t="shared" si="4"/>
        <v>0</v>
      </c>
      <c r="K4" s="1">
        <f t="shared" si="5"/>
        <v>0</v>
      </c>
      <c r="O4">
        <f t="shared" si="0"/>
        <v>0</v>
      </c>
      <c r="P4">
        <f t="shared" si="1"/>
        <v>0</v>
      </c>
      <c r="R4">
        <f t="shared" si="6"/>
        <v>0</v>
      </c>
    </row>
    <row r="5" spans="1:21" x14ac:dyDescent="0.35">
      <c r="A5" t="s">
        <v>6</v>
      </c>
      <c r="B5">
        <v>2018</v>
      </c>
      <c r="C5">
        <v>7</v>
      </c>
      <c r="D5">
        <f t="shared" si="2"/>
        <v>0</v>
      </c>
      <c r="H5">
        <f t="shared" si="3"/>
        <v>0</v>
      </c>
      <c r="I5">
        <f t="shared" si="4"/>
        <v>0</v>
      </c>
      <c r="K5" s="1">
        <f t="shared" si="5"/>
        <v>0</v>
      </c>
      <c r="O5">
        <f t="shared" si="0"/>
        <v>0</v>
      </c>
      <c r="P5">
        <f t="shared" si="1"/>
        <v>0</v>
      </c>
      <c r="R5">
        <f t="shared" si="6"/>
        <v>0</v>
      </c>
    </row>
    <row r="6" spans="1:21" x14ac:dyDescent="0.35">
      <c r="A6" t="s">
        <v>7</v>
      </c>
      <c r="B6">
        <v>2019</v>
      </c>
      <c r="C6">
        <v>5</v>
      </c>
      <c r="D6">
        <f t="shared" si="2"/>
        <v>0</v>
      </c>
      <c r="H6">
        <f t="shared" si="3"/>
        <v>0</v>
      </c>
      <c r="I6">
        <f t="shared" si="4"/>
        <v>0</v>
      </c>
      <c r="K6" s="1">
        <f t="shared" si="5"/>
        <v>0</v>
      </c>
      <c r="O6">
        <f t="shared" si="0"/>
        <v>0</v>
      </c>
      <c r="P6">
        <f t="shared" si="1"/>
        <v>0</v>
      </c>
      <c r="R6">
        <f t="shared" si="6"/>
        <v>0</v>
      </c>
    </row>
    <row r="7" spans="1:21" x14ac:dyDescent="0.35">
      <c r="A7" t="s">
        <v>8</v>
      </c>
      <c r="B7">
        <v>2020</v>
      </c>
      <c r="C7">
        <v>3</v>
      </c>
      <c r="D7">
        <f t="shared" si="2"/>
        <v>1</v>
      </c>
      <c r="E7">
        <v>1</v>
      </c>
      <c r="F7">
        <v>1</v>
      </c>
      <c r="H7">
        <f t="shared" si="3"/>
        <v>0.6</v>
      </c>
      <c r="I7">
        <f>F7*0.4</f>
        <v>0.4</v>
      </c>
      <c r="K7" s="1">
        <f t="shared" si="5"/>
        <v>1</v>
      </c>
      <c r="O7">
        <f t="shared" si="0"/>
        <v>1</v>
      </c>
      <c r="P7">
        <f t="shared" si="1"/>
        <v>0</v>
      </c>
      <c r="R7">
        <f t="shared" si="6"/>
        <v>0</v>
      </c>
    </row>
    <row r="8" spans="1:21" x14ac:dyDescent="0.35">
      <c r="A8" t="s">
        <v>9</v>
      </c>
      <c r="B8">
        <v>2019</v>
      </c>
      <c r="C8">
        <v>5</v>
      </c>
      <c r="D8">
        <f t="shared" si="2"/>
        <v>0</v>
      </c>
      <c r="H8">
        <f t="shared" si="3"/>
        <v>0</v>
      </c>
      <c r="I8">
        <f t="shared" si="4"/>
        <v>0</v>
      </c>
      <c r="K8" s="1">
        <f t="shared" si="5"/>
        <v>0</v>
      </c>
      <c r="O8">
        <f t="shared" si="0"/>
        <v>0</v>
      </c>
      <c r="P8">
        <f t="shared" si="1"/>
        <v>0</v>
      </c>
      <c r="R8">
        <f t="shared" si="6"/>
        <v>0</v>
      </c>
    </row>
    <row r="9" spans="1:21" x14ac:dyDescent="0.35">
      <c r="A9" t="s">
        <v>10</v>
      </c>
      <c r="B9">
        <v>2019</v>
      </c>
      <c r="C9">
        <v>5</v>
      </c>
      <c r="D9">
        <f t="shared" si="2"/>
        <v>0</v>
      </c>
      <c r="H9">
        <f t="shared" si="3"/>
        <v>0</v>
      </c>
      <c r="I9">
        <f t="shared" si="4"/>
        <v>0</v>
      </c>
      <c r="K9" s="1">
        <f t="shared" si="5"/>
        <v>0</v>
      </c>
      <c r="O9">
        <f t="shared" si="0"/>
        <v>0</v>
      </c>
      <c r="P9">
        <f t="shared" si="1"/>
        <v>0</v>
      </c>
      <c r="R9">
        <f t="shared" si="6"/>
        <v>0</v>
      </c>
    </row>
    <row r="10" spans="1:21" x14ac:dyDescent="0.35">
      <c r="A10" t="s">
        <v>11</v>
      </c>
      <c r="B10">
        <v>2019</v>
      </c>
      <c r="C10">
        <v>5</v>
      </c>
      <c r="D10">
        <f t="shared" si="2"/>
        <v>0</v>
      </c>
      <c r="H10">
        <f t="shared" si="3"/>
        <v>0</v>
      </c>
      <c r="I10">
        <f t="shared" si="4"/>
        <v>0</v>
      </c>
      <c r="K10" s="1">
        <f t="shared" si="5"/>
        <v>0</v>
      </c>
      <c r="O10">
        <f t="shared" si="0"/>
        <v>0</v>
      </c>
      <c r="P10">
        <f t="shared" si="1"/>
        <v>0</v>
      </c>
      <c r="R10">
        <f t="shared" si="6"/>
        <v>0</v>
      </c>
    </row>
    <row r="11" spans="1:21" x14ac:dyDescent="0.35">
      <c r="A11" t="s">
        <v>12</v>
      </c>
      <c r="B11">
        <v>2019</v>
      </c>
      <c r="C11">
        <v>5</v>
      </c>
      <c r="D11">
        <f t="shared" si="2"/>
        <v>0</v>
      </c>
      <c r="H11">
        <f t="shared" si="3"/>
        <v>0</v>
      </c>
      <c r="I11">
        <f t="shared" si="4"/>
        <v>0</v>
      </c>
      <c r="K11" s="1">
        <f t="shared" si="5"/>
        <v>0</v>
      </c>
      <c r="L11">
        <v>5.5</v>
      </c>
      <c r="O11">
        <f t="shared" si="0"/>
        <v>0</v>
      </c>
      <c r="P11">
        <f t="shared" si="1"/>
        <v>0</v>
      </c>
      <c r="R11">
        <f t="shared" si="6"/>
        <v>1</v>
      </c>
    </row>
    <row r="12" spans="1:21" x14ac:dyDescent="0.35">
      <c r="A12" t="s">
        <v>13</v>
      </c>
      <c r="B12">
        <v>2010</v>
      </c>
      <c r="C12">
        <v>23</v>
      </c>
      <c r="D12">
        <f t="shared" si="2"/>
        <v>0</v>
      </c>
      <c r="H12">
        <f t="shared" si="3"/>
        <v>0</v>
      </c>
      <c r="I12">
        <f t="shared" si="4"/>
        <v>0</v>
      </c>
      <c r="K12" s="1">
        <f t="shared" si="5"/>
        <v>0</v>
      </c>
      <c r="O12">
        <f t="shared" si="0"/>
        <v>0</v>
      </c>
      <c r="P12">
        <f t="shared" si="1"/>
        <v>0</v>
      </c>
      <c r="R12">
        <f t="shared" si="6"/>
        <v>0</v>
      </c>
    </row>
    <row r="13" spans="1:21" x14ac:dyDescent="0.35">
      <c r="A13" t="s">
        <v>14</v>
      </c>
      <c r="B13">
        <v>2019</v>
      </c>
      <c r="C13">
        <v>5</v>
      </c>
      <c r="D13">
        <f t="shared" si="2"/>
        <v>0</v>
      </c>
      <c r="H13">
        <f t="shared" si="3"/>
        <v>0</v>
      </c>
      <c r="I13">
        <f t="shared" si="4"/>
        <v>0</v>
      </c>
      <c r="K13" s="1">
        <f t="shared" si="5"/>
        <v>0</v>
      </c>
      <c r="O13">
        <f t="shared" si="0"/>
        <v>0</v>
      </c>
      <c r="P13">
        <f t="shared" si="1"/>
        <v>0</v>
      </c>
      <c r="R13">
        <f t="shared" si="6"/>
        <v>0</v>
      </c>
    </row>
    <row r="14" spans="1:21" x14ac:dyDescent="0.35">
      <c r="A14" t="s">
        <v>15</v>
      </c>
      <c r="B14">
        <v>2018</v>
      </c>
      <c r="C14">
        <v>7</v>
      </c>
      <c r="D14">
        <f t="shared" si="2"/>
        <v>0</v>
      </c>
      <c r="H14">
        <f t="shared" si="3"/>
        <v>0</v>
      </c>
      <c r="I14">
        <f t="shared" si="4"/>
        <v>0</v>
      </c>
      <c r="K14" s="1">
        <f t="shared" si="5"/>
        <v>0</v>
      </c>
      <c r="O14">
        <f t="shared" si="0"/>
        <v>0</v>
      </c>
      <c r="P14">
        <f t="shared" si="1"/>
        <v>0</v>
      </c>
      <c r="R14">
        <f t="shared" si="6"/>
        <v>0</v>
      </c>
    </row>
    <row r="15" spans="1:21" x14ac:dyDescent="0.35">
      <c r="A15" t="s">
        <v>16</v>
      </c>
      <c r="B15">
        <v>2019</v>
      </c>
      <c r="C15">
        <v>5</v>
      </c>
      <c r="D15">
        <f t="shared" si="2"/>
        <v>0</v>
      </c>
      <c r="H15">
        <f t="shared" si="3"/>
        <v>0</v>
      </c>
      <c r="I15">
        <f t="shared" si="4"/>
        <v>0</v>
      </c>
      <c r="K15" s="1">
        <f t="shared" si="5"/>
        <v>0</v>
      </c>
      <c r="O15">
        <f t="shared" si="0"/>
        <v>0</v>
      </c>
      <c r="P15">
        <f t="shared" si="1"/>
        <v>0</v>
      </c>
      <c r="R15">
        <f t="shared" si="6"/>
        <v>0</v>
      </c>
    </row>
    <row r="16" spans="1:21" x14ac:dyDescent="0.35">
      <c r="A16" t="s">
        <v>17</v>
      </c>
      <c r="B16">
        <v>2016</v>
      </c>
      <c r="C16">
        <v>11</v>
      </c>
      <c r="D16">
        <f t="shared" si="2"/>
        <v>0</v>
      </c>
      <c r="H16">
        <f t="shared" si="3"/>
        <v>0</v>
      </c>
      <c r="I16">
        <f t="shared" si="4"/>
        <v>0</v>
      </c>
      <c r="K16" s="1">
        <f t="shared" si="5"/>
        <v>0</v>
      </c>
      <c r="O16">
        <f t="shared" si="0"/>
        <v>0</v>
      </c>
      <c r="P16">
        <f t="shared" si="1"/>
        <v>0</v>
      </c>
      <c r="R16">
        <f t="shared" si="6"/>
        <v>0</v>
      </c>
    </row>
    <row r="17" spans="1:18" s="9" customFormat="1" x14ac:dyDescent="0.35">
      <c r="A17" s="9" t="s">
        <v>18</v>
      </c>
      <c r="B17" s="9">
        <v>2020</v>
      </c>
      <c r="C17" s="9">
        <v>3</v>
      </c>
      <c r="D17" s="9">
        <f t="shared" si="2"/>
        <v>1</v>
      </c>
      <c r="E17" s="9">
        <v>0</v>
      </c>
      <c r="F17" s="9">
        <v>0</v>
      </c>
      <c r="G17" s="9">
        <v>0</v>
      </c>
      <c r="H17" s="9">
        <f>E17*0.3</f>
        <v>0</v>
      </c>
      <c r="I17" s="9">
        <f>F17*0.4</f>
        <v>0</v>
      </c>
      <c r="J17" s="9">
        <f>G17*0.3</f>
        <v>0</v>
      </c>
      <c r="K17" s="10">
        <f>SUM(H17:J17)</f>
        <v>0</v>
      </c>
      <c r="L17" s="9">
        <v>0</v>
      </c>
      <c r="O17" s="9">
        <f t="shared" si="0"/>
        <v>0</v>
      </c>
      <c r="P17" s="9">
        <f t="shared" si="1"/>
        <v>0</v>
      </c>
      <c r="R17" s="9">
        <f t="shared" si="6"/>
        <v>0</v>
      </c>
    </row>
    <row r="18" spans="1:18" x14ac:dyDescent="0.35">
      <c r="A18" t="s">
        <v>19</v>
      </c>
      <c r="B18">
        <v>2019</v>
      </c>
      <c r="C18">
        <v>5</v>
      </c>
      <c r="D18">
        <f t="shared" si="2"/>
        <v>0</v>
      </c>
      <c r="H18">
        <f t="shared" si="3"/>
        <v>0</v>
      </c>
      <c r="I18">
        <f t="shared" si="4"/>
        <v>0</v>
      </c>
      <c r="K18" s="1">
        <f t="shared" si="5"/>
        <v>0</v>
      </c>
      <c r="L18">
        <v>6</v>
      </c>
      <c r="O18">
        <f t="shared" si="0"/>
        <v>0</v>
      </c>
      <c r="P18">
        <f t="shared" si="1"/>
        <v>0</v>
      </c>
      <c r="R18">
        <f t="shared" si="6"/>
        <v>1</v>
      </c>
    </row>
    <row r="19" spans="1:18" x14ac:dyDescent="0.35">
      <c r="A19" t="s">
        <v>20</v>
      </c>
      <c r="B19">
        <v>2019</v>
      </c>
      <c r="C19">
        <v>5</v>
      </c>
      <c r="D19">
        <f t="shared" si="2"/>
        <v>0</v>
      </c>
      <c r="H19">
        <f t="shared" si="3"/>
        <v>0</v>
      </c>
      <c r="I19">
        <f t="shared" si="4"/>
        <v>0</v>
      </c>
      <c r="K19" s="1">
        <f t="shared" si="5"/>
        <v>0</v>
      </c>
      <c r="O19">
        <f t="shared" si="0"/>
        <v>0</v>
      </c>
      <c r="P19">
        <f t="shared" si="1"/>
        <v>0</v>
      </c>
      <c r="R19">
        <f t="shared" si="6"/>
        <v>0</v>
      </c>
    </row>
    <row r="20" spans="1:18" x14ac:dyDescent="0.35">
      <c r="A20" t="s">
        <v>21</v>
      </c>
      <c r="B20">
        <v>2015</v>
      </c>
      <c r="C20">
        <v>13</v>
      </c>
      <c r="D20">
        <f t="shared" si="2"/>
        <v>0</v>
      </c>
      <c r="H20">
        <f t="shared" si="3"/>
        <v>0</v>
      </c>
      <c r="I20">
        <f t="shared" si="4"/>
        <v>0</v>
      </c>
      <c r="K20" s="1">
        <f t="shared" si="5"/>
        <v>0</v>
      </c>
      <c r="O20">
        <f t="shared" si="0"/>
        <v>0</v>
      </c>
      <c r="P20">
        <f t="shared" si="1"/>
        <v>0</v>
      </c>
      <c r="R20">
        <f t="shared" si="6"/>
        <v>0</v>
      </c>
    </row>
    <row r="21" spans="1:18" x14ac:dyDescent="0.35">
      <c r="A21" t="s">
        <v>22</v>
      </c>
      <c r="B21">
        <v>2019</v>
      </c>
      <c r="C21">
        <v>5</v>
      </c>
      <c r="D21">
        <f t="shared" si="2"/>
        <v>0</v>
      </c>
      <c r="E21">
        <v>1</v>
      </c>
      <c r="F21">
        <v>1</v>
      </c>
      <c r="H21">
        <f t="shared" si="3"/>
        <v>0.6</v>
      </c>
      <c r="I21">
        <f t="shared" si="4"/>
        <v>0.4</v>
      </c>
      <c r="K21" s="1">
        <f t="shared" si="5"/>
        <v>1</v>
      </c>
      <c r="O21">
        <f t="shared" si="0"/>
        <v>1</v>
      </c>
      <c r="P21">
        <f t="shared" si="1"/>
        <v>0</v>
      </c>
      <c r="R21">
        <f t="shared" si="6"/>
        <v>0</v>
      </c>
    </row>
    <row r="22" spans="1:18" x14ac:dyDescent="0.35">
      <c r="A22" t="s">
        <v>23</v>
      </c>
      <c r="B22">
        <v>2014</v>
      </c>
      <c r="C22">
        <v>15</v>
      </c>
      <c r="D22">
        <f t="shared" si="2"/>
        <v>0</v>
      </c>
      <c r="H22">
        <f t="shared" si="3"/>
        <v>0</v>
      </c>
      <c r="I22">
        <f t="shared" si="4"/>
        <v>0</v>
      </c>
      <c r="K22" s="1">
        <f t="shared" si="5"/>
        <v>0</v>
      </c>
      <c r="O22">
        <f t="shared" si="0"/>
        <v>0</v>
      </c>
      <c r="P22">
        <f t="shared" si="1"/>
        <v>0</v>
      </c>
      <c r="R22">
        <f t="shared" si="6"/>
        <v>0</v>
      </c>
    </row>
    <row r="23" spans="1:18" x14ac:dyDescent="0.35">
      <c r="A23" t="s">
        <v>24</v>
      </c>
      <c r="B23">
        <v>2019</v>
      </c>
      <c r="C23">
        <v>5</v>
      </c>
      <c r="D23">
        <f t="shared" si="2"/>
        <v>0</v>
      </c>
      <c r="H23">
        <f t="shared" si="3"/>
        <v>0</v>
      </c>
      <c r="I23">
        <f t="shared" si="4"/>
        <v>0</v>
      </c>
      <c r="K23" s="1">
        <f t="shared" si="5"/>
        <v>0</v>
      </c>
      <c r="O23">
        <f t="shared" si="0"/>
        <v>0</v>
      </c>
      <c r="P23">
        <f t="shared" si="1"/>
        <v>0</v>
      </c>
      <c r="R23">
        <f t="shared" si="6"/>
        <v>0</v>
      </c>
    </row>
    <row r="24" spans="1:18" x14ac:dyDescent="0.35">
      <c r="A24" t="s">
        <v>25</v>
      </c>
      <c r="B24">
        <v>2019</v>
      </c>
      <c r="C24">
        <v>5</v>
      </c>
      <c r="D24">
        <f t="shared" si="2"/>
        <v>0</v>
      </c>
      <c r="H24">
        <f t="shared" si="3"/>
        <v>0</v>
      </c>
      <c r="I24">
        <f t="shared" si="4"/>
        <v>0</v>
      </c>
      <c r="K24" s="1">
        <f t="shared" si="5"/>
        <v>0</v>
      </c>
      <c r="O24">
        <f t="shared" si="0"/>
        <v>0</v>
      </c>
      <c r="P24">
        <f t="shared" si="1"/>
        <v>0</v>
      </c>
      <c r="R24">
        <f t="shared" si="6"/>
        <v>0</v>
      </c>
    </row>
    <row r="25" spans="1:18" x14ac:dyDescent="0.35">
      <c r="A25" t="s">
        <v>26</v>
      </c>
      <c r="B25">
        <v>2020</v>
      </c>
      <c r="C25">
        <v>3</v>
      </c>
      <c r="D25">
        <f t="shared" si="2"/>
        <v>1</v>
      </c>
      <c r="E25">
        <v>1</v>
      </c>
      <c r="F25">
        <v>1</v>
      </c>
      <c r="H25">
        <f t="shared" si="3"/>
        <v>0.6</v>
      </c>
      <c r="I25">
        <f t="shared" si="4"/>
        <v>0.4</v>
      </c>
      <c r="K25" s="1">
        <f t="shared" si="5"/>
        <v>1</v>
      </c>
      <c r="O25">
        <f t="shared" si="0"/>
        <v>1</v>
      </c>
      <c r="P25">
        <f t="shared" si="1"/>
        <v>0</v>
      </c>
      <c r="R25">
        <f t="shared" si="6"/>
        <v>0</v>
      </c>
    </row>
    <row r="26" spans="1:18" x14ac:dyDescent="0.35">
      <c r="A26" t="s">
        <v>27</v>
      </c>
      <c r="B26">
        <v>2016</v>
      </c>
      <c r="C26">
        <v>11</v>
      </c>
      <c r="D26">
        <f t="shared" si="2"/>
        <v>0</v>
      </c>
      <c r="H26">
        <f t="shared" si="3"/>
        <v>0</v>
      </c>
      <c r="I26">
        <f t="shared" si="4"/>
        <v>0</v>
      </c>
      <c r="K26" s="1">
        <f t="shared" si="5"/>
        <v>0</v>
      </c>
      <c r="O26">
        <f t="shared" si="0"/>
        <v>0</v>
      </c>
      <c r="P26">
        <f t="shared" si="1"/>
        <v>0</v>
      </c>
      <c r="R26">
        <f t="shared" si="6"/>
        <v>0</v>
      </c>
    </row>
    <row r="27" spans="1:18" x14ac:dyDescent="0.35">
      <c r="A27" t="s">
        <v>28</v>
      </c>
      <c r="B27">
        <v>2019</v>
      </c>
      <c r="C27">
        <v>5</v>
      </c>
      <c r="D27">
        <f t="shared" si="2"/>
        <v>0</v>
      </c>
      <c r="E27">
        <v>0</v>
      </c>
      <c r="F27">
        <v>1</v>
      </c>
      <c r="H27">
        <f t="shared" si="3"/>
        <v>0</v>
      </c>
      <c r="I27">
        <f t="shared" si="4"/>
        <v>0.4</v>
      </c>
      <c r="K27" s="1">
        <f t="shared" si="5"/>
        <v>0.4</v>
      </c>
      <c r="O27">
        <f t="shared" si="0"/>
        <v>1</v>
      </c>
      <c r="P27">
        <f t="shared" si="1"/>
        <v>0</v>
      </c>
      <c r="R27">
        <f t="shared" si="6"/>
        <v>0</v>
      </c>
    </row>
    <row r="28" spans="1:18" x14ac:dyDescent="0.35">
      <c r="A28" t="s">
        <v>29</v>
      </c>
      <c r="B28">
        <v>2019</v>
      </c>
      <c r="C28">
        <v>5</v>
      </c>
      <c r="D28">
        <f t="shared" si="2"/>
        <v>0</v>
      </c>
      <c r="E28">
        <v>1</v>
      </c>
      <c r="F28">
        <v>8</v>
      </c>
      <c r="H28">
        <f t="shared" si="3"/>
        <v>0.6</v>
      </c>
      <c r="I28">
        <f t="shared" si="4"/>
        <v>3.2</v>
      </c>
      <c r="K28" s="1">
        <f t="shared" si="5"/>
        <v>3.8000000000000003</v>
      </c>
      <c r="O28">
        <f t="shared" si="0"/>
        <v>1</v>
      </c>
      <c r="P28">
        <f t="shared" si="1"/>
        <v>0</v>
      </c>
      <c r="R28">
        <f t="shared" si="6"/>
        <v>0</v>
      </c>
    </row>
    <row r="29" spans="1:18" x14ac:dyDescent="0.35">
      <c r="A29" t="s">
        <v>30</v>
      </c>
      <c r="B29">
        <v>2020</v>
      </c>
      <c r="C29">
        <v>3</v>
      </c>
      <c r="D29">
        <f t="shared" si="2"/>
        <v>1</v>
      </c>
      <c r="H29">
        <f t="shared" si="3"/>
        <v>0</v>
      </c>
      <c r="I29">
        <f t="shared" si="4"/>
        <v>0</v>
      </c>
      <c r="K29" s="1">
        <f t="shared" si="5"/>
        <v>0</v>
      </c>
      <c r="O29">
        <f t="shared" si="0"/>
        <v>0</v>
      </c>
      <c r="P29">
        <f t="shared" si="1"/>
        <v>0</v>
      </c>
      <c r="R29">
        <f t="shared" si="6"/>
        <v>0</v>
      </c>
    </row>
    <row r="30" spans="1:18" s="7" customFormat="1" x14ac:dyDescent="0.35">
      <c r="A30" s="7" t="s">
        <v>31</v>
      </c>
      <c r="B30" s="7">
        <v>2018</v>
      </c>
      <c r="C30" s="7">
        <v>7</v>
      </c>
      <c r="D30" s="7">
        <f t="shared" si="2"/>
        <v>0</v>
      </c>
      <c r="E30" s="7">
        <v>9</v>
      </c>
      <c r="F30" s="7">
        <v>2</v>
      </c>
      <c r="H30" s="7">
        <f t="shared" si="3"/>
        <v>5.3999999999999995</v>
      </c>
      <c r="I30" s="7">
        <f t="shared" si="4"/>
        <v>0.8</v>
      </c>
      <c r="K30" s="8">
        <f t="shared" si="5"/>
        <v>6.1999999999999993</v>
      </c>
      <c r="L30" s="7">
        <v>6</v>
      </c>
      <c r="M30" s="7" t="s">
        <v>327</v>
      </c>
      <c r="O30" s="7">
        <f t="shared" si="0"/>
        <v>1</v>
      </c>
      <c r="P30" s="7">
        <f t="shared" si="1"/>
        <v>1</v>
      </c>
      <c r="R30" s="7">
        <f t="shared" si="6"/>
        <v>1</v>
      </c>
    </row>
    <row r="31" spans="1:18" x14ac:dyDescent="0.35">
      <c r="A31" t="s">
        <v>32</v>
      </c>
      <c r="B31">
        <v>2019</v>
      </c>
      <c r="C31">
        <v>5</v>
      </c>
      <c r="D31">
        <f t="shared" si="2"/>
        <v>0</v>
      </c>
      <c r="H31">
        <f t="shared" si="3"/>
        <v>0</v>
      </c>
      <c r="I31">
        <f t="shared" si="4"/>
        <v>0</v>
      </c>
      <c r="K31" s="1">
        <f t="shared" si="5"/>
        <v>0</v>
      </c>
      <c r="O31">
        <f t="shared" si="0"/>
        <v>0</v>
      </c>
      <c r="P31">
        <f t="shared" si="1"/>
        <v>0</v>
      </c>
      <c r="R31">
        <f t="shared" si="6"/>
        <v>0</v>
      </c>
    </row>
    <row r="32" spans="1:18" x14ac:dyDescent="0.35">
      <c r="A32" t="s">
        <v>33</v>
      </c>
      <c r="B32">
        <v>2011</v>
      </c>
      <c r="C32">
        <v>21</v>
      </c>
      <c r="D32">
        <f t="shared" si="2"/>
        <v>0</v>
      </c>
      <c r="H32">
        <f t="shared" si="3"/>
        <v>0</v>
      </c>
      <c r="I32">
        <f t="shared" si="4"/>
        <v>0</v>
      </c>
      <c r="K32" s="1">
        <f t="shared" si="5"/>
        <v>0</v>
      </c>
      <c r="O32">
        <f t="shared" si="0"/>
        <v>0</v>
      </c>
      <c r="P32">
        <f t="shared" si="1"/>
        <v>0</v>
      </c>
      <c r="R32">
        <f t="shared" si="6"/>
        <v>0</v>
      </c>
    </row>
    <row r="33" spans="1:18" x14ac:dyDescent="0.35">
      <c r="A33" t="s">
        <v>34</v>
      </c>
      <c r="B33">
        <v>2019</v>
      </c>
      <c r="C33">
        <v>5</v>
      </c>
      <c r="D33">
        <f t="shared" si="2"/>
        <v>0</v>
      </c>
      <c r="H33">
        <f t="shared" si="3"/>
        <v>0</v>
      </c>
      <c r="I33">
        <f t="shared" si="4"/>
        <v>0</v>
      </c>
      <c r="K33" s="1">
        <f t="shared" si="5"/>
        <v>0</v>
      </c>
      <c r="L33">
        <v>6</v>
      </c>
      <c r="O33">
        <f t="shared" si="0"/>
        <v>0</v>
      </c>
      <c r="P33">
        <f t="shared" si="1"/>
        <v>0</v>
      </c>
      <c r="R33">
        <f t="shared" si="6"/>
        <v>1</v>
      </c>
    </row>
    <row r="34" spans="1:18" x14ac:dyDescent="0.35">
      <c r="A34" t="s">
        <v>35</v>
      </c>
      <c r="B34">
        <v>2020</v>
      </c>
      <c r="C34">
        <v>3</v>
      </c>
      <c r="D34">
        <f t="shared" si="2"/>
        <v>1</v>
      </c>
      <c r="H34">
        <f t="shared" si="3"/>
        <v>0</v>
      </c>
      <c r="I34">
        <f t="shared" si="4"/>
        <v>0</v>
      </c>
      <c r="K34" s="1">
        <f t="shared" si="5"/>
        <v>0</v>
      </c>
      <c r="O34">
        <f t="shared" si="0"/>
        <v>0</v>
      </c>
      <c r="P34">
        <f t="shared" si="1"/>
        <v>0</v>
      </c>
      <c r="R34">
        <f t="shared" si="6"/>
        <v>0</v>
      </c>
    </row>
    <row r="35" spans="1:18" x14ac:dyDescent="0.35">
      <c r="A35" t="s">
        <v>36</v>
      </c>
      <c r="B35">
        <v>2020</v>
      </c>
      <c r="C35">
        <v>3</v>
      </c>
      <c r="D35">
        <f t="shared" si="2"/>
        <v>1</v>
      </c>
      <c r="H35">
        <f t="shared" si="3"/>
        <v>0</v>
      </c>
      <c r="I35">
        <f t="shared" si="4"/>
        <v>0</v>
      </c>
      <c r="K35" s="1">
        <f t="shared" si="5"/>
        <v>0</v>
      </c>
      <c r="O35">
        <f t="shared" si="0"/>
        <v>0</v>
      </c>
      <c r="P35">
        <f t="shared" si="1"/>
        <v>0</v>
      </c>
      <c r="R35">
        <f t="shared" si="6"/>
        <v>0</v>
      </c>
    </row>
    <row r="36" spans="1:18" x14ac:dyDescent="0.35">
      <c r="A36" t="s">
        <v>37</v>
      </c>
      <c r="B36">
        <v>2018</v>
      </c>
      <c r="C36">
        <v>7</v>
      </c>
      <c r="D36">
        <f t="shared" si="2"/>
        <v>0</v>
      </c>
      <c r="E36">
        <v>3</v>
      </c>
      <c r="F36">
        <v>2</v>
      </c>
      <c r="H36">
        <f t="shared" si="3"/>
        <v>1.7999999999999998</v>
      </c>
      <c r="I36">
        <f t="shared" si="4"/>
        <v>0.8</v>
      </c>
      <c r="K36" s="1">
        <f t="shared" si="5"/>
        <v>2.5999999999999996</v>
      </c>
      <c r="O36">
        <f t="shared" si="0"/>
        <v>1</v>
      </c>
      <c r="P36">
        <f t="shared" si="1"/>
        <v>0</v>
      </c>
      <c r="R36">
        <f t="shared" si="6"/>
        <v>0</v>
      </c>
    </row>
    <row r="37" spans="1:18" x14ac:dyDescent="0.35">
      <c r="A37" t="s">
        <v>38</v>
      </c>
      <c r="B37">
        <v>2019</v>
      </c>
      <c r="C37">
        <v>5</v>
      </c>
      <c r="D37">
        <f t="shared" si="2"/>
        <v>0</v>
      </c>
      <c r="E37">
        <v>2</v>
      </c>
      <c r="F37">
        <v>2</v>
      </c>
      <c r="H37">
        <f t="shared" si="3"/>
        <v>1.2</v>
      </c>
      <c r="I37">
        <f t="shared" si="4"/>
        <v>0.8</v>
      </c>
      <c r="K37" s="1">
        <f t="shared" si="5"/>
        <v>2</v>
      </c>
      <c r="O37">
        <f t="shared" si="0"/>
        <v>1</v>
      </c>
      <c r="P37">
        <f t="shared" si="1"/>
        <v>0</v>
      </c>
      <c r="R37">
        <f t="shared" si="6"/>
        <v>0</v>
      </c>
    </row>
    <row r="38" spans="1:18" x14ac:dyDescent="0.35">
      <c r="A38" t="s">
        <v>39</v>
      </c>
      <c r="B38">
        <v>2018</v>
      </c>
      <c r="C38">
        <v>7</v>
      </c>
      <c r="D38">
        <f t="shared" si="2"/>
        <v>0</v>
      </c>
      <c r="H38">
        <f t="shared" si="3"/>
        <v>0</v>
      </c>
      <c r="I38">
        <f t="shared" si="4"/>
        <v>0</v>
      </c>
      <c r="K38" s="1">
        <f t="shared" si="5"/>
        <v>0</v>
      </c>
      <c r="O38">
        <f t="shared" si="0"/>
        <v>0</v>
      </c>
      <c r="P38">
        <f t="shared" si="1"/>
        <v>0</v>
      </c>
      <c r="R38">
        <f t="shared" si="6"/>
        <v>0</v>
      </c>
    </row>
    <row r="39" spans="1:18" x14ac:dyDescent="0.35">
      <c r="A39" t="s">
        <v>40</v>
      </c>
      <c r="B39">
        <v>2019</v>
      </c>
      <c r="C39">
        <v>5</v>
      </c>
      <c r="D39">
        <f t="shared" si="2"/>
        <v>0</v>
      </c>
      <c r="H39">
        <f t="shared" si="3"/>
        <v>0</v>
      </c>
      <c r="I39">
        <f t="shared" si="4"/>
        <v>0</v>
      </c>
      <c r="K39" s="1">
        <f t="shared" si="5"/>
        <v>0</v>
      </c>
      <c r="O39">
        <f t="shared" si="0"/>
        <v>0</v>
      </c>
      <c r="P39">
        <f t="shared" si="1"/>
        <v>0</v>
      </c>
      <c r="R39">
        <f t="shared" si="6"/>
        <v>0</v>
      </c>
    </row>
    <row r="40" spans="1:18" s="9" customFormat="1" x14ac:dyDescent="0.35">
      <c r="A40" s="9" t="s">
        <v>41</v>
      </c>
      <c r="B40" s="9">
        <v>2018</v>
      </c>
      <c r="C40" s="9">
        <v>7</v>
      </c>
      <c r="D40" s="9">
        <f t="shared" si="2"/>
        <v>0</v>
      </c>
      <c r="E40" s="9">
        <v>10</v>
      </c>
      <c r="F40" s="9">
        <v>0</v>
      </c>
      <c r="G40" s="9">
        <v>8</v>
      </c>
      <c r="H40" s="9">
        <f>E40*0.3</f>
        <v>3</v>
      </c>
      <c r="I40" s="9">
        <f>F40*0.4</f>
        <v>0</v>
      </c>
      <c r="J40" s="9">
        <f>G40*0.3</f>
        <v>2.4</v>
      </c>
      <c r="K40" s="10">
        <f>SUM(H40:J40)</f>
        <v>5.4</v>
      </c>
      <c r="L40" s="9">
        <v>5.5</v>
      </c>
      <c r="O40" s="9">
        <f t="shared" si="0"/>
        <v>1</v>
      </c>
      <c r="P40" s="9">
        <f t="shared" si="1"/>
        <v>1</v>
      </c>
      <c r="R40" s="9">
        <f t="shared" si="6"/>
        <v>1</v>
      </c>
    </row>
    <row r="41" spans="1:18" x14ac:dyDescent="0.35">
      <c r="A41" t="s">
        <v>42</v>
      </c>
      <c r="B41">
        <v>2020</v>
      </c>
      <c r="C41">
        <v>3</v>
      </c>
      <c r="D41">
        <f t="shared" si="2"/>
        <v>1</v>
      </c>
      <c r="H41">
        <f t="shared" si="3"/>
        <v>0</v>
      </c>
      <c r="I41">
        <f t="shared" si="4"/>
        <v>0</v>
      </c>
      <c r="K41" s="1">
        <f t="shared" si="5"/>
        <v>0</v>
      </c>
      <c r="O41">
        <f t="shared" si="0"/>
        <v>0</v>
      </c>
      <c r="P41">
        <f t="shared" si="1"/>
        <v>0</v>
      </c>
      <c r="R41">
        <f t="shared" si="6"/>
        <v>0</v>
      </c>
    </row>
    <row r="42" spans="1:18" x14ac:dyDescent="0.35">
      <c r="A42" t="s">
        <v>43</v>
      </c>
      <c r="B42">
        <v>2019</v>
      </c>
      <c r="C42">
        <v>5</v>
      </c>
      <c r="D42">
        <f t="shared" si="2"/>
        <v>0</v>
      </c>
      <c r="H42">
        <f t="shared" si="3"/>
        <v>0</v>
      </c>
      <c r="I42">
        <f t="shared" si="4"/>
        <v>0</v>
      </c>
      <c r="K42" s="1">
        <f t="shared" si="5"/>
        <v>0</v>
      </c>
      <c r="O42">
        <f t="shared" si="0"/>
        <v>0</v>
      </c>
      <c r="P42">
        <f t="shared" si="1"/>
        <v>0</v>
      </c>
      <c r="R42">
        <f t="shared" si="6"/>
        <v>0</v>
      </c>
    </row>
    <row r="43" spans="1:18" s="9" customFormat="1" x14ac:dyDescent="0.35">
      <c r="A43" s="9" t="s">
        <v>44</v>
      </c>
      <c r="B43" s="9">
        <v>2020</v>
      </c>
      <c r="C43" s="9">
        <v>3</v>
      </c>
      <c r="D43" s="9">
        <f t="shared" si="2"/>
        <v>1</v>
      </c>
      <c r="E43" s="9">
        <v>2</v>
      </c>
      <c r="F43" s="9">
        <v>3</v>
      </c>
      <c r="G43" s="9">
        <v>1</v>
      </c>
      <c r="H43" s="9">
        <f>E43*0.3</f>
        <v>0.6</v>
      </c>
      <c r="I43" s="9">
        <f>F43*0.4</f>
        <v>1.2000000000000002</v>
      </c>
      <c r="J43" s="9">
        <f>G43*0.3</f>
        <v>0.3</v>
      </c>
      <c r="K43" s="10">
        <f>SUM(H43:J43)</f>
        <v>2.1</v>
      </c>
      <c r="L43" s="9">
        <v>2</v>
      </c>
      <c r="O43" s="9">
        <f t="shared" si="0"/>
        <v>1</v>
      </c>
      <c r="P43" s="9">
        <f t="shared" si="1"/>
        <v>0</v>
      </c>
      <c r="R43" s="9">
        <f t="shared" si="6"/>
        <v>0</v>
      </c>
    </row>
    <row r="44" spans="1:18" x14ac:dyDescent="0.35">
      <c r="A44" t="s">
        <v>45</v>
      </c>
      <c r="B44">
        <v>2014</v>
      </c>
      <c r="C44">
        <v>15</v>
      </c>
      <c r="D44">
        <f t="shared" si="2"/>
        <v>0</v>
      </c>
      <c r="H44">
        <f t="shared" si="3"/>
        <v>0</v>
      </c>
      <c r="I44">
        <f t="shared" si="4"/>
        <v>0</v>
      </c>
      <c r="K44" s="1">
        <f t="shared" si="5"/>
        <v>0</v>
      </c>
      <c r="O44">
        <f t="shared" si="0"/>
        <v>0</v>
      </c>
      <c r="P44">
        <f t="shared" si="1"/>
        <v>0</v>
      </c>
      <c r="R44">
        <f t="shared" si="6"/>
        <v>0</v>
      </c>
    </row>
    <row r="45" spans="1:18" x14ac:dyDescent="0.35">
      <c r="A45" t="s">
        <v>46</v>
      </c>
      <c r="B45">
        <v>2020</v>
      </c>
      <c r="C45">
        <v>3</v>
      </c>
      <c r="D45">
        <f t="shared" si="2"/>
        <v>1</v>
      </c>
      <c r="E45">
        <v>0</v>
      </c>
      <c r="F45">
        <v>0</v>
      </c>
      <c r="H45">
        <f t="shared" si="3"/>
        <v>0</v>
      </c>
      <c r="I45">
        <f t="shared" si="4"/>
        <v>0</v>
      </c>
      <c r="K45" s="1">
        <f t="shared" si="5"/>
        <v>0</v>
      </c>
      <c r="O45">
        <f t="shared" si="0"/>
        <v>0</v>
      </c>
      <c r="P45">
        <f t="shared" si="1"/>
        <v>0</v>
      </c>
      <c r="R45">
        <f t="shared" si="6"/>
        <v>0</v>
      </c>
    </row>
    <row r="46" spans="1:18" x14ac:dyDescent="0.35">
      <c r="A46" t="s">
        <v>47</v>
      </c>
      <c r="B46">
        <v>2019</v>
      </c>
      <c r="C46">
        <v>5</v>
      </c>
      <c r="D46">
        <f t="shared" si="2"/>
        <v>0</v>
      </c>
      <c r="H46">
        <f t="shared" si="3"/>
        <v>0</v>
      </c>
      <c r="I46">
        <f t="shared" si="4"/>
        <v>0</v>
      </c>
      <c r="K46" s="1">
        <f t="shared" si="5"/>
        <v>0</v>
      </c>
      <c r="O46">
        <f t="shared" si="0"/>
        <v>0</v>
      </c>
      <c r="P46">
        <f t="shared" si="1"/>
        <v>0</v>
      </c>
      <c r="R46">
        <f t="shared" si="6"/>
        <v>0</v>
      </c>
    </row>
    <row r="47" spans="1:18" x14ac:dyDescent="0.35">
      <c r="A47" t="s">
        <v>48</v>
      </c>
      <c r="B47">
        <v>2019</v>
      </c>
      <c r="C47">
        <v>5</v>
      </c>
      <c r="D47">
        <f t="shared" si="2"/>
        <v>0</v>
      </c>
      <c r="H47">
        <f t="shared" si="3"/>
        <v>0</v>
      </c>
      <c r="I47">
        <f t="shared" si="4"/>
        <v>0</v>
      </c>
      <c r="K47" s="1">
        <f t="shared" si="5"/>
        <v>0</v>
      </c>
      <c r="O47">
        <f t="shared" si="0"/>
        <v>0</v>
      </c>
      <c r="P47">
        <f t="shared" si="1"/>
        <v>0</v>
      </c>
      <c r="R47">
        <f t="shared" si="6"/>
        <v>0</v>
      </c>
    </row>
    <row r="48" spans="1:18" x14ac:dyDescent="0.35">
      <c r="A48" t="s">
        <v>49</v>
      </c>
      <c r="B48">
        <v>2015</v>
      </c>
      <c r="C48">
        <v>13</v>
      </c>
      <c r="D48">
        <f t="shared" si="2"/>
        <v>0</v>
      </c>
      <c r="H48">
        <f t="shared" si="3"/>
        <v>0</v>
      </c>
      <c r="I48">
        <f t="shared" si="4"/>
        <v>0</v>
      </c>
      <c r="K48" s="1">
        <f t="shared" si="5"/>
        <v>0</v>
      </c>
      <c r="O48">
        <f t="shared" si="0"/>
        <v>0</v>
      </c>
      <c r="P48">
        <f t="shared" si="1"/>
        <v>0</v>
      </c>
      <c r="R48">
        <f t="shared" si="6"/>
        <v>0</v>
      </c>
    </row>
    <row r="49" spans="1:18" s="9" customFormat="1" x14ac:dyDescent="0.35">
      <c r="A49" s="9" t="s">
        <v>50</v>
      </c>
      <c r="B49" s="9">
        <v>2020</v>
      </c>
      <c r="C49" s="9">
        <v>3</v>
      </c>
      <c r="D49" s="9">
        <f t="shared" si="2"/>
        <v>1</v>
      </c>
      <c r="E49" s="9">
        <v>2</v>
      </c>
      <c r="F49" s="9">
        <v>1</v>
      </c>
      <c r="G49" s="9">
        <v>0</v>
      </c>
      <c r="H49" s="9">
        <f>E49*0.3</f>
        <v>0.6</v>
      </c>
      <c r="I49" s="9">
        <f>F49*0.4</f>
        <v>0.4</v>
      </c>
      <c r="J49" s="9">
        <f>G49*0.3</f>
        <v>0</v>
      </c>
      <c r="K49" s="10">
        <f>SUM(H49:J49)</f>
        <v>1</v>
      </c>
      <c r="L49" s="9">
        <v>1</v>
      </c>
      <c r="O49" s="9">
        <f t="shared" si="0"/>
        <v>1</v>
      </c>
      <c r="P49" s="9">
        <f t="shared" si="1"/>
        <v>0</v>
      </c>
      <c r="R49" s="9">
        <f t="shared" si="6"/>
        <v>0</v>
      </c>
    </row>
    <row r="50" spans="1:18" x14ac:dyDescent="0.35">
      <c r="A50" t="s">
        <v>51</v>
      </c>
      <c r="B50">
        <v>2019</v>
      </c>
      <c r="C50">
        <v>5</v>
      </c>
      <c r="D50">
        <f t="shared" si="2"/>
        <v>0</v>
      </c>
      <c r="H50">
        <f t="shared" si="3"/>
        <v>0</v>
      </c>
      <c r="I50">
        <f t="shared" si="4"/>
        <v>0</v>
      </c>
      <c r="K50" s="1">
        <f t="shared" si="5"/>
        <v>0</v>
      </c>
      <c r="O50">
        <f t="shared" si="0"/>
        <v>0</v>
      </c>
      <c r="P50">
        <f t="shared" si="1"/>
        <v>0</v>
      </c>
      <c r="R50">
        <f t="shared" si="6"/>
        <v>0</v>
      </c>
    </row>
    <row r="51" spans="1:18" x14ac:dyDescent="0.35">
      <c r="A51" t="s">
        <v>52</v>
      </c>
      <c r="B51">
        <v>2019</v>
      </c>
      <c r="C51">
        <v>5</v>
      </c>
      <c r="D51">
        <f t="shared" si="2"/>
        <v>0</v>
      </c>
      <c r="E51">
        <v>1</v>
      </c>
      <c r="F51">
        <v>0</v>
      </c>
      <c r="H51">
        <f t="shared" si="3"/>
        <v>0.6</v>
      </c>
      <c r="I51">
        <f t="shared" si="4"/>
        <v>0</v>
      </c>
      <c r="K51" s="1">
        <f t="shared" si="5"/>
        <v>0.6</v>
      </c>
      <c r="O51">
        <f t="shared" si="0"/>
        <v>1</v>
      </c>
      <c r="P51">
        <f t="shared" si="1"/>
        <v>0</v>
      </c>
      <c r="R51">
        <f t="shared" si="6"/>
        <v>0</v>
      </c>
    </row>
    <row r="52" spans="1:18" x14ac:dyDescent="0.35">
      <c r="A52" t="s">
        <v>53</v>
      </c>
      <c r="B52">
        <v>2019</v>
      </c>
      <c r="C52">
        <v>11</v>
      </c>
      <c r="D52">
        <f t="shared" si="2"/>
        <v>0</v>
      </c>
      <c r="H52">
        <f t="shared" si="3"/>
        <v>0</v>
      </c>
      <c r="I52">
        <f t="shared" si="4"/>
        <v>0</v>
      </c>
      <c r="K52" s="1">
        <f t="shared" si="5"/>
        <v>0</v>
      </c>
      <c r="O52">
        <f t="shared" si="0"/>
        <v>0</v>
      </c>
      <c r="P52">
        <f t="shared" si="1"/>
        <v>0</v>
      </c>
      <c r="R52">
        <f t="shared" si="6"/>
        <v>0</v>
      </c>
    </row>
    <row r="53" spans="1:18" x14ac:dyDescent="0.35">
      <c r="A53" t="s">
        <v>54</v>
      </c>
      <c r="B53">
        <v>2014</v>
      </c>
      <c r="C53">
        <v>15</v>
      </c>
      <c r="D53">
        <f t="shared" si="2"/>
        <v>0</v>
      </c>
      <c r="H53">
        <f t="shared" si="3"/>
        <v>0</v>
      </c>
      <c r="I53">
        <f t="shared" si="4"/>
        <v>0</v>
      </c>
      <c r="K53" s="1">
        <f t="shared" si="5"/>
        <v>0</v>
      </c>
      <c r="O53">
        <f t="shared" si="0"/>
        <v>0</v>
      </c>
      <c r="P53">
        <f t="shared" si="1"/>
        <v>0</v>
      </c>
      <c r="R53">
        <f t="shared" si="6"/>
        <v>0</v>
      </c>
    </row>
    <row r="54" spans="1:18" x14ac:dyDescent="0.35">
      <c r="A54" t="s">
        <v>55</v>
      </c>
      <c r="B54">
        <v>2020</v>
      </c>
      <c r="C54">
        <v>3</v>
      </c>
      <c r="D54">
        <f t="shared" si="2"/>
        <v>1</v>
      </c>
      <c r="H54">
        <f t="shared" si="3"/>
        <v>0</v>
      </c>
      <c r="I54">
        <f t="shared" si="4"/>
        <v>0</v>
      </c>
      <c r="K54" s="1">
        <f t="shared" si="5"/>
        <v>0</v>
      </c>
      <c r="O54">
        <f t="shared" si="0"/>
        <v>0</v>
      </c>
      <c r="P54">
        <f t="shared" si="1"/>
        <v>0</v>
      </c>
      <c r="R54">
        <f t="shared" si="6"/>
        <v>0</v>
      </c>
    </row>
    <row r="55" spans="1:18" x14ac:dyDescent="0.35">
      <c r="A55" t="s">
        <v>56</v>
      </c>
      <c r="B55">
        <v>2018</v>
      </c>
      <c r="C55">
        <v>7</v>
      </c>
      <c r="D55">
        <f t="shared" si="2"/>
        <v>0</v>
      </c>
      <c r="H55">
        <f t="shared" si="3"/>
        <v>0</v>
      </c>
      <c r="I55">
        <f t="shared" si="4"/>
        <v>0</v>
      </c>
      <c r="K55" s="1">
        <f t="shared" si="5"/>
        <v>0</v>
      </c>
      <c r="O55">
        <f t="shared" si="0"/>
        <v>0</v>
      </c>
      <c r="P55">
        <f t="shared" si="1"/>
        <v>0</v>
      </c>
      <c r="R55">
        <f t="shared" si="6"/>
        <v>0</v>
      </c>
    </row>
    <row r="56" spans="1:18" x14ac:dyDescent="0.35">
      <c r="A56" t="s">
        <v>57</v>
      </c>
      <c r="B56">
        <v>2019</v>
      </c>
      <c r="C56">
        <v>5</v>
      </c>
      <c r="D56">
        <f t="shared" si="2"/>
        <v>0</v>
      </c>
      <c r="H56">
        <f t="shared" si="3"/>
        <v>0</v>
      </c>
      <c r="I56">
        <f t="shared" si="4"/>
        <v>0</v>
      </c>
      <c r="K56" s="1">
        <f t="shared" si="5"/>
        <v>0</v>
      </c>
      <c r="O56">
        <f t="shared" si="0"/>
        <v>0</v>
      </c>
      <c r="P56">
        <f t="shared" si="1"/>
        <v>0</v>
      </c>
      <c r="R56">
        <f t="shared" si="6"/>
        <v>0</v>
      </c>
    </row>
    <row r="57" spans="1:18" x14ac:dyDescent="0.35">
      <c r="A57" t="s">
        <v>58</v>
      </c>
      <c r="B57">
        <v>2019</v>
      </c>
      <c r="C57">
        <v>5</v>
      </c>
      <c r="D57">
        <f t="shared" si="2"/>
        <v>0</v>
      </c>
      <c r="E57">
        <v>10</v>
      </c>
      <c r="F57">
        <v>0</v>
      </c>
      <c r="H57">
        <f t="shared" si="3"/>
        <v>6</v>
      </c>
      <c r="I57">
        <f t="shared" si="4"/>
        <v>0</v>
      </c>
      <c r="K57" s="1">
        <f t="shared" si="5"/>
        <v>6</v>
      </c>
      <c r="L57">
        <v>6</v>
      </c>
      <c r="O57">
        <f t="shared" si="0"/>
        <v>1</v>
      </c>
      <c r="P57">
        <f t="shared" si="1"/>
        <v>1</v>
      </c>
      <c r="R57">
        <f t="shared" si="6"/>
        <v>1</v>
      </c>
    </row>
    <row r="58" spans="1:18" x14ac:dyDescent="0.35">
      <c r="A58" t="s">
        <v>59</v>
      </c>
      <c r="B58">
        <v>2017</v>
      </c>
      <c r="C58">
        <v>9</v>
      </c>
      <c r="D58">
        <f t="shared" si="2"/>
        <v>0</v>
      </c>
      <c r="H58">
        <f t="shared" si="3"/>
        <v>0</v>
      </c>
      <c r="I58">
        <f t="shared" si="4"/>
        <v>0</v>
      </c>
      <c r="K58" s="1">
        <f t="shared" si="5"/>
        <v>0</v>
      </c>
      <c r="O58">
        <f t="shared" si="0"/>
        <v>0</v>
      </c>
      <c r="P58">
        <f t="shared" si="1"/>
        <v>0</v>
      </c>
      <c r="R58">
        <f t="shared" si="6"/>
        <v>0</v>
      </c>
    </row>
    <row r="59" spans="1:18" x14ac:dyDescent="0.35">
      <c r="A59" t="s">
        <v>60</v>
      </c>
      <c r="B59">
        <v>2019</v>
      </c>
      <c r="C59">
        <v>5</v>
      </c>
      <c r="D59">
        <f t="shared" si="2"/>
        <v>0</v>
      </c>
      <c r="H59">
        <f t="shared" si="3"/>
        <v>0</v>
      </c>
      <c r="I59">
        <f t="shared" si="4"/>
        <v>0</v>
      </c>
      <c r="K59" s="1">
        <f t="shared" si="5"/>
        <v>0</v>
      </c>
      <c r="O59">
        <f t="shared" si="0"/>
        <v>0</v>
      </c>
      <c r="P59">
        <f t="shared" si="1"/>
        <v>0</v>
      </c>
      <c r="R59">
        <f t="shared" si="6"/>
        <v>0</v>
      </c>
    </row>
    <row r="60" spans="1:18" s="9" customFormat="1" x14ac:dyDescent="0.35">
      <c r="A60" s="9" t="s">
        <v>61</v>
      </c>
      <c r="B60" s="9">
        <v>2020</v>
      </c>
      <c r="C60" s="9">
        <v>3</v>
      </c>
      <c r="D60" s="9">
        <f t="shared" si="2"/>
        <v>1</v>
      </c>
      <c r="E60" s="9">
        <v>1</v>
      </c>
      <c r="F60" s="9">
        <v>0</v>
      </c>
      <c r="G60" s="9">
        <v>0</v>
      </c>
      <c r="H60" s="9">
        <f>E60*0.3</f>
        <v>0.3</v>
      </c>
      <c r="I60" s="9">
        <f>F60*0.4</f>
        <v>0</v>
      </c>
      <c r="J60" s="9">
        <f>G60*0.3</f>
        <v>0</v>
      </c>
      <c r="K60" s="10">
        <f>SUM(H60:J60)</f>
        <v>0.3</v>
      </c>
      <c r="L60" s="9">
        <v>0</v>
      </c>
      <c r="O60" s="9">
        <f t="shared" si="0"/>
        <v>1</v>
      </c>
      <c r="P60" s="9">
        <f t="shared" si="1"/>
        <v>0</v>
      </c>
      <c r="R60" s="9">
        <f t="shared" si="6"/>
        <v>0</v>
      </c>
    </row>
    <row r="61" spans="1:18" x14ac:dyDescent="0.35">
      <c r="A61" t="s">
        <v>62</v>
      </c>
      <c r="B61">
        <v>2020</v>
      </c>
      <c r="C61">
        <v>3</v>
      </c>
      <c r="D61">
        <f t="shared" si="2"/>
        <v>1</v>
      </c>
      <c r="H61">
        <f t="shared" si="3"/>
        <v>0</v>
      </c>
      <c r="I61">
        <f t="shared" si="4"/>
        <v>0</v>
      </c>
      <c r="K61" s="1">
        <f t="shared" si="5"/>
        <v>0</v>
      </c>
      <c r="O61">
        <f t="shared" si="0"/>
        <v>0</v>
      </c>
      <c r="P61">
        <f t="shared" si="1"/>
        <v>0</v>
      </c>
      <c r="R61">
        <f t="shared" si="6"/>
        <v>0</v>
      </c>
    </row>
    <row r="62" spans="1:18" x14ac:dyDescent="0.35">
      <c r="A62" t="s">
        <v>63</v>
      </c>
      <c r="B62">
        <v>2018</v>
      </c>
      <c r="C62">
        <v>7</v>
      </c>
      <c r="D62">
        <f t="shared" si="2"/>
        <v>0</v>
      </c>
      <c r="H62">
        <f t="shared" si="3"/>
        <v>0</v>
      </c>
      <c r="I62">
        <f t="shared" si="4"/>
        <v>0</v>
      </c>
      <c r="K62" s="1">
        <f t="shared" si="5"/>
        <v>0</v>
      </c>
      <c r="O62">
        <f t="shared" si="0"/>
        <v>0</v>
      </c>
      <c r="P62">
        <f t="shared" si="1"/>
        <v>0</v>
      </c>
      <c r="R62">
        <f t="shared" si="6"/>
        <v>0</v>
      </c>
    </row>
    <row r="63" spans="1:18" x14ac:dyDescent="0.35">
      <c r="A63" t="s">
        <v>64</v>
      </c>
      <c r="B63">
        <v>2018</v>
      </c>
      <c r="C63">
        <v>7</v>
      </c>
      <c r="D63">
        <f t="shared" si="2"/>
        <v>0</v>
      </c>
      <c r="E63">
        <v>4</v>
      </c>
      <c r="F63">
        <v>1</v>
      </c>
      <c r="H63">
        <f t="shared" si="3"/>
        <v>2.4</v>
      </c>
      <c r="I63">
        <f t="shared" si="4"/>
        <v>0.4</v>
      </c>
      <c r="K63" s="1">
        <f t="shared" si="5"/>
        <v>2.8</v>
      </c>
      <c r="O63">
        <f t="shared" si="0"/>
        <v>1</v>
      </c>
      <c r="P63">
        <f t="shared" si="1"/>
        <v>0</v>
      </c>
      <c r="R63">
        <f t="shared" si="6"/>
        <v>0</v>
      </c>
    </row>
    <row r="64" spans="1:18" x14ac:dyDescent="0.35">
      <c r="A64" t="s">
        <v>65</v>
      </c>
      <c r="B64">
        <v>2019</v>
      </c>
      <c r="C64">
        <v>5</v>
      </c>
      <c r="D64">
        <f t="shared" si="2"/>
        <v>0</v>
      </c>
      <c r="H64">
        <f t="shared" si="3"/>
        <v>0</v>
      </c>
      <c r="I64">
        <f t="shared" si="4"/>
        <v>0</v>
      </c>
      <c r="K64" s="1">
        <f t="shared" si="5"/>
        <v>0</v>
      </c>
      <c r="O64">
        <f t="shared" si="0"/>
        <v>0</v>
      </c>
      <c r="P64">
        <f t="shared" si="1"/>
        <v>0</v>
      </c>
      <c r="R64">
        <f t="shared" si="6"/>
        <v>0</v>
      </c>
    </row>
    <row r="65" spans="1:18" x14ac:dyDescent="0.35">
      <c r="A65" t="s">
        <v>66</v>
      </c>
      <c r="B65">
        <v>2020</v>
      </c>
      <c r="C65">
        <v>3</v>
      </c>
      <c r="D65">
        <f t="shared" si="2"/>
        <v>1</v>
      </c>
      <c r="H65">
        <f t="shared" si="3"/>
        <v>0</v>
      </c>
      <c r="I65">
        <f t="shared" si="4"/>
        <v>0</v>
      </c>
      <c r="K65" s="1">
        <f t="shared" si="5"/>
        <v>0</v>
      </c>
      <c r="O65">
        <f t="shared" si="0"/>
        <v>0</v>
      </c>
      <c r="P65">
        <f t="shared" si="1"/>
        <v>0</v>
      </c>
      <c r="R65">
        <f t="shared" si="6"/>
        <v>0</v>
      </c>
    </row>
    <row r="66" spans="1:18" x14ac:dyDescent="0.35">
      <c r="A66" t="s">
        <v>67</v>
      </c>
      <c r="B66">
        <v>2020</v>
      </c>
      <c r="C66">
        <v>3</v>
      </c>
      <c r="D66">
        <f t="shared" si="2"/>
        <v>1</v>
      </c>
      <c r="H66">
        <f t="shared" si="3"/>
        <v>0</v>
      </c>
      <c r="I66">
        <f t="shared" si="4"/>
        <v>0</v>
      </c>
      <c r="K66" s="1">
        <f t="shared" si="5"/>
        <v>0</v>
      </c>
      <c r="O66">
        <f t="shared" ref="O66:O129" si="7">IF(K66&gt;0,1,0)</f>
        <v>0</v>
      </c>
      <c r="P66">
        <f t="shared" ref="P66:P129" si="8">IF(K66&gt;4.5,1,0)</f>
        <v>0</v>
      </c>
      <c r="R66">
        <f t="shared" si="6"/>
        <v>0</v>
      </c>
    </row>
    <row r="67" spans="1:18" s="9" customFormat="1" x14ac:dyDescent="0.35">
      <c r="A67" s="9" t="s">
        <v>68</v>
      </c>
      <c r="B67" s="9">
        <v>2020</v>
      </c>
      <c r="C67" s="9">
        <v>3</v>
      </c>
      <c r="D67" s="9">
        <f t="shared" ref="D67:D130" si="9">IF(C67=3,1,0)</f>
        <v>1</v>
      </c>
      <c r="E67" s="9">
        <v>10</v>
      </c>
      <c r="F67" s="9">
        <v>3</v>
      </c>
      <c r="G67" s="9">
        <v>5</v>
      </c>
      <c r="H67" s="9">
        <f>E67*0.3</f>
        <v>3</v>
      </c>
      <c r="I67" s="9">
        <f>F67*0.4</f>
        <v>1.2000000000000002</v>
      </c>
      <c r="J67" s="9">
        <f>G67*0.3</f>
        <v>1.5</v>
      </c>
      <c r="K67" s="11">
        <f>SUM(H67:J67)</f>
        <v>5.7</v>
      </c>
      <c r="L67" s="9">
        <v>5.5</v>
      </c>
      <c r="O67" s="9">
        <f t="shared" si="7"/>
        <v>1</v>
      </c>
      <c r="P67" s="9">
        <f t="shared" si="8"/>
        <v>1</v>
      </c>
      <c r="R67" s="9">
        <f t="shared" ref="R67:R130" si="10">IF(L67&gt;4.5,1,0)</f>
        <v>1</v>
      </c>
    </row>
    <row r="68" spans="1:18" x14ac:dyDescent="0.35">
      <c r="A68" t="s">
        <v>69</v>
      </c>
      <c r="B68">
        <v>2006</v>
      </c>
      <c r="C68">
        <v>29</v>
      </c>
      <c r="D68">
        <f t="shared" si="9"/>
        <v>0</v>
      </c>
      <c r="H68">
        <f t="shared" ref="H68:H130" si="11">E68*0.6</f>
        <v>0</v>
      </c>
      <c r="I68">
        <f t="shared" ref="I68:I130" si="12">F68*0.4</f>
        <v>0</v>
      </c>
      <c r="K68" s="1">
        <f t="shared" ref="K68:K130" si="13">SUM(H68:I68)</f>
        <v>0</v>
      </c>
      <c r="O68">
        <f t="shared" si="7"/>
        <v>0</v>
      </c>
      <c r="P68">
        <f t="shared" si="8"/>
        <v>0</v>
      </c>
      <c r="R68">
        <f t="shared" si="10"/>
        <v>0</v>
      </c>
    </row>
    <row r="69" spans="1:18" x14ac:dyDescent="0.35">
      <c r="A69" t="s">
        <v>70</v>
      </c>
      <c r="B69">
        <v>2015</v>
      </c>
      <c r="C69">
        <v>13</v>
      </c>
      <c r="D69">
        <f t="shared" si="9"/>
        <v>0</v>
      </c>
      <c r="H69">
        <f t="shared" si="11"/>
        <v>0</v>
      </c>
      <c r="I69">
        <f t="shared" si="12"/>
        <v>0</v>
      </c>
      <c r="K69" s="1">
        <f t="shared" si="13"/>
        <v>0</v>
      </c>
      <c r="O69">
        <f t="shared" si="7"/>
        <v>0</v>
      </c>
      <c r="P69">
        <f t="shared" si="8"/>
        <v>0</v>
      </c>
      <c r="R69">
        <f t="shared" si="10"/>
        <v>0</v>
      </c>
    </row>
    <row r="70" spans="1:18" x14ac:dyDescent="0.35">
      <c r="A70" t="s">
        <v>71</v>
      </c>
      <c r="B70">
        <v>2018</v>
      </c>
      <c r="C70">
        <v>7</v>
      </c>
      <c r="D70">
        <f t="shared" si="9"/>
        <v>0</v>
      </c>
      <c r="H70">
        <f t="shared" si="11"/>
        <v>0</v>
      </c>
      <c r="I70">
        <f t="shared" si="12"/>
        <v>0</v>
      </c>
      <c r="K70" s="1">
        <f t="shared" si="13"/>
        <v>0</v>
      </c>
      <c r="O70">
        <f t="shared" si="7"/>
        <v>0</v>
      </c>
      <c r="P70">
        <f t="shared" si="8"/>
        <v>0</v>
      </c>
      <c r="R70">
        <f t="shared" si="10"/>
        <v>0</v>
      </c>
    </row>
    <row r="71" spans="1:18" s="9" customFormat="1" x14ac:dyDescent="0.35">
      <c r="A71" s="9" t="s">
        <v>72</v>
      </c>
      <c r="B71" s="9">
        <v>2020</v>
      </c>
      <c r="C71" s="9">
        <v>3</v>
      </c>
      <c r="D71" s="9">
        <f t="shared" si="9"/>
        <v>1</v>
      </c>
      <c r="E71" s="9">
        <v>2</v>
      </c>
      <c r="F71" s="9">
        <v>2</v>
      </c>
      <c r="G71" s="9">
        <v>0</v>
      </c>
      <c r="H71" s="9">
        <f t="shared" ref="H71:H72" si="14">E71*0.3</f>
        <v>0.6</v>
      </c>
      <c r="I71" s="9">
        <f t="shared" si="12"/>
        <v>0.8</v>
      </c>
      <c r="J71" s="9">
        <f t="shared" ref="J71:J72" si="15">G71*0.3</f>
        <v>0</v>
      </c>
      <c r="K71" s="10">
        <f t="shared" ref="K71:K72" si="16">SUM(H71:J71)</f>
        <v>1.4</v>
      </c>
      <c r="L71" s="9">
        <v>1.5</v>
      </c>
      <c r="O71" s="9">
        <f t="shared" si="7"/>
        <v>1</v>
      </c>
      <c r="P71" s="9">
        <f t="shared" si="8"/>
        <v>0</v>
      </c>
      <c r="R71" s="9">
        <f t="shared" si="10"/>
        <v>0</v>
      </c>
    </row>
    <row r="72" spans="1:18" s="9" customFormat="1" x14ac:dyDescent="0.35">
      <c r="A72" s="9" t="s">
        <v>73</v>
      </c>
      <c r="B72" s="9">
        <v>2020</v>
      </c>
      <c r="C72" s="9">
        <v>3</v>
      </c>
      <c r="D72" s="9">
        <f t="shared" si="9"/>
        <v>1</v>
      </c>
      <c r="E72" s="9">
        <v>0</v>
      </c>
      <c r="F72" s="9">
        <v>0</v>
      </c>
      <c r="G72" s="9">
        <v>0</v>
      </c>
      <c r="H72" s="9">
        <f t="shared" si="14"/>
        <v>0</v>
      </c>
      <c r="I72" s="9">
        <f t="shared" si="12"/>
        <v>0</v>
      </c>
      <c r="J72" s="9">
        <f t="shared" si="15"/>
        <v>0</v>
      </c>
      <c r="K72" s="10">
        <f t="shared" si="16"/>
        <v>0</v>
      </c>
      <c r="L72" s="9">
        <v>0</v>
      </c>
      <c r="O72" s="9">
        <f t="shared" si="7"/>
        <v>0</v>
      </c>
      <c r="P72" s="9">
        <f t="shared" si="8"/>
        <v>0</v>
      </c>
      <c r="R72" s="9">
        <f t="shared" si="10"/>
        <v>0</v>
      </c>
    </row>
    <row r="73" spans="1:18" x14ac:dyDescent="0.35">
      <c r="A73" t="s">
        <v>74</v>
      </c>
      <c r="B73">
        <v>2020</v>
      </c>
      <c r="C73">
        <v>3</v>
      </c>
      <c r="D73">
        <f t="shared" si="9"/>
        <v>1</v>
      </c>
      <c r="E73">
        <v>0</v>
      </c>
      <c r="F73">
        <v>0</v>
      </c>
      <c r="H73">
        <f t="shared" si="11"/>
        <v>0</v>
      </c>
      <c r="I73">
        <f t="shared" si="12"/>
        <v>0</v>
      </c>
      <c r="K73" s="1">
        <f t="shared" si="13"/>
        <v>0</v>
      </c>
      <c r="O73">
        <f t="shared" si="7"/>
        <v>0</v>
      </c>
      <c r="P73">
        <f t="shared" si="8"/>
        <v>0</v>
      </c>
      <c r="R73">
        <f t="shared" si="10"/>
        <v>0</v>
      </c>
    </row>
    <row r="74" spans="1:18" x14ac:dyDescent="0.35">
      <c r="A74" t="s">
        <v>75</v>
      </c>
      <c r="B74">
        <v>2018</v>
      </c>
      <c r="C74">
        <v>7</v>
      </c>
      <c r="D74">
        <f t="shared" si="9"/>
        <v>0</v>
      </c>
      <c r="H74">
        <f t="shared" si="11"/>
        <v>0</v>
      </c>
      <c r="I74">
        <f t="shared" si="12"/>
        <v>0</v>
      </c>
      <c r="K74" s="1">
        <f t="shared" si="13"/>
        <v>0</v>
      </c>
      <c r="O74">
        <f t="shared" si="7"/>
        <v>0</v>
      </c>
      <c r="P74">
        <f t="shared" si="8"/>
        <v>0</v>
      </c>
      <c r="R74">
        <f t="shared" si="10"/>
        <v>0</v>
      </c>
    </row>
    <row r="75" spans="1:18" s="9" customFormat="1" x14ac:dyDescent="0.35">
      <c r="A75" s="9" t="s">
        <v>76</v>
      </c>
      <c r="B75" s="9">
        <v>2020</v>
      </c>
      <c r="C75" s="9">
        <v>3</v>
      </c>
      <c r="D75" s="9">
        <f t="shared" si="9"/>
        <v>1</v>
      </c>
      <c r="E75" s="9">
        <v>0</v>
      </c>
      <c r="F75" s="9">
        <v>3</v>
      </c>
      <c r="G75" s="9">
        <v>2</v>
      </c>
      <c r="H75" s="9">
        <f>E75*0.3</f>
        <v>0</v>
      </c>
      <c r="I75" s="9">
        <f>F75*0.4</f>
        <v>1.2000000000000002</v>
      </c>
      <c r="J75" s="9">
        <f>G75*0.3</f>
        <v>0.6</v>
      </c>
      <c r="K75" s="10">
        <f>SUM(H75:J75)</f>
        <v>1.8000000000000003</v>
      </c>
      <c r="L75" s="9">
        <v>2</v>
      </c>
      <c r="O75" s="9">
        <f t="shared" si="7"/>
        <v>1</v>
      </c>
      <c r="P75" s="9">
        <f t="shared" si="8"/>
        <v>0</v>
      </c>
      <c r="R75" s="9">
        <f t="shared" si="10"/>
        <v>0</v>
      </c>
    </row>
    <row r="76" spans="1:18" x14ac:dyDescent="0.35">
      <c r="A76" t="s">
        <v>77</v>
      </c>
      <c r="B76">
        <v>2017</v>
      </c>
      <c r="C76">
        <v>7</v>
      </c>
      <c r="D76">
        <f t="shared" si="9"/>
        <v>0</v>
      </c>
      <c r="H76">
        <f t="shared" si="11"/>
        <v>0</v>
      </c>
      <c r="I76">
        <f t="shared" si="12"/>
        <v>0</v>
      </c>
      <c r="K76" s="1">
        <f t="shared" si="13"/>
        <v>0</v>
      </c>
      <c r="O76">
        <f t="shared" si="7"/>
        <v>0</v>
      </c>
      <c r="P76">
        <f t="shared" si="8"/>
        <v>0</v>
      </c>
      <c r="R76">
        <f t="shared" si="10"/>
        <v>0</v>
      </c>
    </row>
    <row r="77" spans="1:18" x14ac:dyDescent="0.35">
      <c r="A77" t="s">
        <v>78</v>
      </c>
      <c r="B77">
        <v>2020</v>
      </c>
      <c r="C77">
        <v>3</v>
      </c>
      <c r="D77">
        <f t="shared" si="9"/>
        <v>1</v>
      </c>
      <c r="E77">
        <v>0</v>
      </c>
      <c r="F77">
        <v>0</v>
      </c>
      <c r="H77">
        <f t="shared" si="11"/>
        <v>0</v>
      </c>
      <c r="I77">
        <f t="shared" si="12"/>
        <v>0</v>
      </c>
      <c r="K77" s="1">
        <f t="shared" si="13"/>
        <v>0</v>
      </c>
      <c r="O77">
        <f t="shared" si="7"/>
        <v>0</v>
      </c>
      <c r="P77">
        <f t="shared" si="8"/>
        <v>0</v>
      </c>
      <c r="R77">
        <f t="shared" si="10"/>
        <v>0</v>
      </c>
    </row>
    <row r="78" spans="1:18" x14ac:dyDescent="0.35">
      <c r="A78" t="s">
        <v>79</v>
      </c>
      <c r="B78">
        <v>2019</v>
      </c>
      <c r="C78">
        <v>5</v>
      </c>
      <c r="D78">
        <f t="shared" si="9"/>
        <v>0</v>
      </c>
      <c r="H78">
        <f t="shared" si="11"/>
        <v>0</v>
      </c>
      <c r="I78">
        <f t="shared" si="12"/>
        <v>0</v>
      </c>
      <c r="K78" s="1">
        <f t="shared" si="13"/>
        <v>0</v>
      </c>
      <c r="O78">
        <f t="shared" si="7"/>
        <v>0</v>
      </c>
      <c r="P78">
        <f t="shared" si="8"/>
        <v>0</v>
      </c>
      <c r="R78">
        <f t="shared" si="10"/>
        <v>0</v>
      </c>
    </row>
    <row r="79" spans="1:18" x14ac:dyDescent="0.35">
      <c r="A79" t="s">
        <v>80</v>
      </c>
      <c r="B79">
        <v>2019</v>
      </c>
      <c r="C79">
        <v>5</v>
      </c>
      <c r="D79">
        <f t="shared" si="9"/>
        <v>0</v>
      </c>
      <c r="E79">
        <v>1</v>
      </c>
      <c r="F79">
        <v>0</v>
      </c>
      <c r="H79">
        <f t="shared" si="11"/>
        <v>0.6</v>
      </c>
      <c r="I79">
        <f t="shared" si="12"/>
        <v>0</v>
      </c>
      <c r="K79" s="1">
        <f t="shared" si="13"/>
        <v>0.6</v>
      </c>
      <c r="O79">
        <f t="shared" si="7"/>
        <v>1</v>
      </c>
      <c r="P79">
        <f t="shared" si="8"/>
        <v>0</v>
      </c>
      <c r="R79">
        <f t="shared" si="10"/>
        <v>0</v>
      </c>
    </row>
    <row r="80" spans="1:18" x14ac:dyDescent="0.35">
      <c r="A80" t="s">
        <v>81</v>
      </c>
      <c r="B80">
        <v>2020</v>
      </c>
      <c r="C80">
        <v>3</v>
      </c>
      <c r="D80">
        <f t="shared" si="9"/>
        <v>1</v>
      </c>
      <c r="H80">
        <f t="shared" si="11"/>
        <v>0</v>
      </c>
      <c r="I80">
        <f t="shared" si="12"/>
        <v>0</v>
      </c>
      <c r="K80" s="1">
        <f t="shared" si="13"/>
        <v>0</v>
      </c>
      <c r="O80">
        <f t="shared" si="7"/>
        <v>0</v>
      </c>
      <c r="P80">
        <f t="shared" si="8"/>
        <v>0</v>
      </c>
      <c r="R80">
        <f t="shared" si="10"/>
        <v>0</v>
      </c>
    </row>
    <row r="81" spans="1:18" s="5" customFormat="1" x14ac:dyDescent="0.35">
      <c r="A81" s="5" t="s">
        <v>82</v>
      </c>
      <c r="B81" s="5">
        <v>2019</v>
      </c>
      <c r="C81" s="5">
        <v>5</v>
      </c>
      <c r="D81" s="5">
        <f t="shared" si="9"/>
        <v>0</v>
      </c>
      <c r="H81" s="5">
        <f t="shared" si="11"/>
        <v>0</v>
      </c>
      <c r="I81" s="5">
        <f t="shared" si="12"/>
        <v>0</v>
      </c>
      <c r="K81" s="6">
        <f t="shared" si="13"/>
        <v>0</v>
      </c>
      <c r="L81" s="5">
        <v>5</v>
      </c>
      <c r="M81" s="5" t="s">
        <v>325</v>
      </c>
      <c r="O81" s="5">
        <f t="shared" si="7"/>
        <v>0</v>
      </c>
      <c r="P81" s="5">
        <f t="shared" si="8"/>
        <v>0</v>
      </c>
      <c r="R81" s="5">
        <f t="shared" si="10"/>
        <v>1</v>
      </c>
    </row>
    <row r="82" spans="1:18" x14ac:dyDescent="0.35">
      <c r="A82" t="s">
        <v>83</v>
      </c>
      <c r="B82">
        <v>2016</v>
      </c>
      <c r="C82">
        <v>11</v>
      </c>
      <c r="D82">
        <f t="shared" si="9"/>
        <v>0</v>
      </c>
      <c r="H82">
        <f t="shared" si="11"/>
        <v>0</v>
      </c>
      <c r="I82">
        <f t="shared" si="12"/>
        <v>0</v>
      </c>
      <c r="K82" s="1">
        <f t="shared" si="13"/>
        <v>0</v>
      </c>
      <c r="O82">
        <f t="shared" si="7"/>
        <v>0</v>
      </c>
      <c r="P82">
        <f t="shared" si="8"/>
        <v>0</v>
      </c>
      <c r="R82">
        <f t="shared" si="10"/>
        <v>0</v>
      </c>
    </row>
    <row r="83" spans="1:18" x14ac:dyDescent="0.35">
      <c r="A83" t="s">
        <v>84</v>
      </c>
      <c r="B83">
        <v>2020</v>
      </c>
      <c r="C83">
        <v>3</v>
      </c>
      <c r="D83">
        <f t="shared" si="9"/>
        <v>1</v>
      </c>
      <c r="H83">
        <f t="shared" si="11"/>
        <v>0</v>
      </c>
      <c r="I83">
        <f t="shared" si="12"/>
        <v>0</v>
      </c>
      <c r="K83" s="1">
        <f t="shared" si="13"/>
        <v>0</v>
      </c>
      <c r="O83">
        <f t="shared" si="7"/>
        <v>0</v>
      </c>
      <c r="P83">
        <f t="shared" si="8"/>
        <v>0</v>
      </c>
      <c r="R83">
        <f t="shared" si="10"/>
        <v>0</v>
      </c>
    </row>
    <row r="84" spans="1:18" x14ac:dyDescent="0.35">
      <c r="A84" t="s">
        <v>85</v>
      </c>
      <c r="B84">
        <v>2020</v>
      </c>
      <c r="C84">
        <v>3</v>
      </c>
      <c r="D84">
        <f t="shared" si="9"/>
        <v>1</v>
      </c>
      <c r="E84">
        <v>6</v>
      </c>
      <c r="F84">
        <v>3</v>
      </c>
      <c r="H84">
        <f t="shared" si="11"/>
        <v>3.5999999999999996</v>
      </c>
      <c r="I84">
        <f t="shared" si="12"/>
        <v>1.2000000000000002</v>
      </c>
      <c r="K84" s="1">
        <f t="shared" si="13"/>
        <v>4.8</v>
      </c>
      <c r="L84">
        <v>5</v>
      </c>
      <c r="O84">
        <f t="shared" si="7"/>
        <v>1</v>
      </c>
      <c r="P84">
        <f t="shared" si="8"/>
        <v>1</v>
      </c>
      <c r="R84">
        <f t="shared" si="10"/>
        <v>1</v>
      </c>
    </row>
    <row r="85" spans="1:18" s="9" customFormat="1" x14ac:dyDescent="0.35">
      <c r="A85" s="9" t="s">
        <v>86</v>
      </c>
      <c r="B85" s="9">
        <v>2020</v>
      </c>
      <c r="C85" s="9">
        <v>3</v>
      </c>
      <c r="D85" s="9">
        <f t="shared" si="9"/>
        <v>1</v>
      </c>
      <c r="E85" s="9">
        <v>0</v>
      </c>
      <c r="F85" s="9">
        <v>0</v>
      </c>
      <c r="G85" s="9">
        <v>0</v>
      </c>
      <c r="H85" s="9">
        <f>E85*0.3</f>
        <v>0</v>
      </c>
      <c r="I85" s="9">
        <f>F85*0.4</f>
        <v>0</v>
      </c>
      <c r="J85" s="9">
        <f>G85*0.3</f>
        <v>0</v>
      </c>
      <c r="K85" s="10">
        <f>SUM(H85:J85)</f>
        <v>0</v>
      </c>
      <c r="L85" s="9">
        <v>0</v>
      </c>
      <c r="O85" s="9">
        <f t="shared" si="7"/>
        <v>0</v>
      </c>
      <c r="P85" s="9">
        <f t="shared" si="8"/>
        <v>0</v>
      </c>
      <c r="R85" s="9">
        <f t="shared" si="10"/>
        <v>0</v>
      </c>
    </row>
    <row r="86" spans="1:18" x14ac:dyDescent="0.35">
      <c r="A86" t="s">
        <v>87</v>
      </c>
      <c r="B86">
        <v>2011</v>
      </c>
      <c r="C86">
        <v>21</v>
      </c>
      <c r="D86">
        <f t="shared" si="9"/>
        <v>0</v>
      </c>
      <c r="H86">
        <f t="shared" si="11"/>
        <v>0</v>
      </c>
      <c r="I86">
        <f t="shared" si="12"/>
        <v>0</v>
      </c>
      <c r="K86" s="1">
        <f t="shared" si="13"/>
        <v>0</v>
      </c>
      <c r="O86">
        <f t="shared" si="7"/>
        <v>0</v>
      </c>
      <c r="P86">
        <f t="shared" si="8"/>
        <v>0</v>
      </c>
      <c r="R86">
        <f t="shared" si="10"/>
        <v>0</v>
      </c>
    </row>
    <row r="87" spans="1:18" x14ac:dyDescent="0.35">
      <c r="A87" t="s">
        <v>88</v>
      </c>
      <c r="B87">
        <v>2019</v>
      </c>
      <c r="C87">
        <v>5</v>
      </c>
      <c r="D87">
        <f t="shared" si="9"/>
        <v>0</v>
      </c>
      <c r="H87">
        <f t="shared" si="11"/>
        <v>0</v>
      </c>
      <c r="I87">
        <f t="shared" si="12"/>
        <v>0</v>
      </c>
      <c r="K87" s="1">
        <f t="shared" si="13"/>
        <v>0</v>
      </c>
      <c r="O87">
        <f t="shared" si="7"/>
        <v>0</v>
      </c>
      <c r="P87">
        <f t="shared" si="8"/>
        <v>0</v>
      </c>
      <c r="R87">
        <f t="shared" si="10"/>
        <v>0</v>
      </c>
    </row>
    <row r="88" spans="1:18" s="9" customFormat="1" x14ac:dyDescent="0.35">
      <c r="A88" s="9" t="s">
        <v>89</v>
      </c>
      <c r="B88" s="9">
        <v>2020</v>
      </c>
      <c r="C88" s="9">
        <v>3</v>
      </c>
      <c r="D88" s="9">
        <f t="shared" si="9"/>
        <v>1</v>
      </c>
      <c r="E88" s="9">
        <v>0</v>
      </c>
      <c r="F88" s="9">
        <v>0</v>
      </c>
      <c r="G88" s="9">
        <v>1</v>
      </c>
      <c r="H88" s="9">
        <f>E88*0.3</f>
        <v>0</v>
      </c>
      <c r="I88" s="9">
        <f>F88*0.4</f>
        <v>0</v>
      </c>
      <c r="J88" s="9">
        <f>G88*0.3</f>
        <v>0.3</v>
      </c>
      <c r="K88" s="10">
        <f>SUM(H88:J88)</f>
        <v>0.3</v>
      </c>
      <c r="L88" s="9">
        <v>0.5</v>
      </c>
      <c r="O88" s="9">
        <f t="shared" si="7"/>
        <v>1</v>
      </c>
      <c r="P88" s="9">
        <f t="shared" si="8"/>
        <v>0</v>
      </c>
      <c r="R88" s="9">
        <f t="shared" si="10"/>
        <v>0</v>
      </c>
    </row>
    <row r="89" spans="1:18" s="7" customFormat="1" x14ac:dyDescent="0.35">
      <c r="A89" s="7" t="s">
        <v>90</v>
      </c>
      <c r="B89" s="7">
        <v>2017</v>
      </c>
      <c r="C89" s="7">
        <v>9</v>
      </c>
      <c r="D89" s="7">
        <f t="shared" si="9"/>
        <v>0</v>
      </c>
      <c r="E89" s="7">
        <v>8</v>
      </c>
      <c r="F89" s="7">
        <v>2</v>
      </c>
      <c r="H89" s="7">
        <f t="shared" si="11"/>
        <v>4.8</v>
      </c>
      <c r="I89" s="7">
        <f t="shared" si="12"/>
        <v>0.8</v>
      </c>
      <c r="K89" s="8">
        <f t="shared" si="13"/>
        <v>5.6</v>
      </c>
      <c r="L89" s="7">
        <v>5.5</v>
      </c>
      <c r="O89" s="7">
        <f t="shared" si="7"/>
        <v>1</v>
      </c>
      <c r="P89" s="7">
        <f t="shared" si="8"/>
        <v>1</v>
      </c>
      <c r="R89" s="7">
        <f t="shared" si="10"/>
        <v>1</v>
      </c>
    </row>
    <row r="90" spans="1:18" x14ac:dyDescent="0.35">
      <c r="A90" t="s">
        <v>91</v>
      </c>
      <c r="B90">
        <v>2018</v>
      </c>
      <c r="C90">
        <v>7</v>
      </c>
      <c r="D90">
        <f t="shared" si="9"/>
        <v>0</v>
      </c>
      <c r="H90">
        <f t="shared" si="11"/>
        <v>0</v>
      </c>
      <c r="I90">
        <f t="shared" si="12"/>
        <v>0</v>
      </c>
      <c r="K90" s="1">
        <f t="shared" si="13"/>
        <v>0</v>
      </c>
      <c r="O90">
        <f t="shared" si="7"/>
        <v>0</v>
      </c>
      <c r="P90">
        <f t="shared" si="8"/>
        <v>0</v>
      </c>
      <c r="R90">
        <f t="shared" si="10"/>
        <v>0</v>
      </c>
    </row>
    <row r="91" spans="1:18" x14ac:dyDescent="0.35">
      <c r="A91" t="s">
        <v>92</v>
      </c>
      <c r="B91">
        <v>2019</v>
      </c>
      <c r="C91">
        <v>5</v>
      </c>
      <c r="D91">
        <f t="shared" si="9"/>
        <v>0</v>
      </c>
      <c r="H91">
        <f t="shared" si="11"/>
        <v>0</v>
      </c>
      <c r="I91">
        <f t="shared" si="12"/>
        <v>0</v>
      </c>
      <c r="K91" s="1">
        <f t="shared" si="13"/>
        <v>0</v>
      </c>
      <c r="O91">
        <f t="shared" si="7"/>
        <v>0</v>
      </c>
      <c r="P91">
        <f t="shared" si="8"/>
        <v>0</v>
      </c>
      <c r="R91">
        <f t="shared" si="10"/>
        <v>0</v>
      </c>
    </row>
    <row r="92" spans="1:18" x14ac:dyDescent="0.35">
      <c r="A92" t="s">
        <v>93</v>
      </c>
      <c r="B92">
        <v>2021</v>
      </c>
      <c r="C92">
        <v>3</v>
      </c>
      <c r="D92">
        <f t="shared" si="9"/>
        <v>1</v>
      </c>
      <c r="H92">
        <f t="shared" si="11"/>
        <v>0</v>
      </c>
      <c r="I92">
        <f t="shared" si="12"/>
        <v>0</v>
      </c>
      <c r="K92" s="1">
        <f t="shared" si="13"/>
        <v>0</v>
      </c>
      <c r="O92">
        <f t="shared" si="7"/>
        <v>0</v>
      </c>
      <c r="P92">
        <f t="shared" si="8"/>
        <v>0</v>
      </c>
      <c r="R92">
        <f t="shared" si="10"/>
        <v>0</v>
      </c>
    </row>
    <row r="93" spans="1:18" x14ac:dyDescent="0.35">
      <c r="A93" t="s">
        <v>94</v>
      </c>
      <c r="B93">
        <v>2020</v>
      </c>
      <c r="C93">
        <v>3</v>
      </c>
      <c r="D93">
        <f t="shared" si="9"/>
        <v>1</v>
      </c>
      <c r="E93">
        <v>5</v>
      </c>
      <c r="F93">
        <v>8</v>
      </c>
      <c r="H93">
        <f t="shared" si="11"/>
        <v>3</v>
      </c>
      <c r="I93">
        <f t="shared" si="12"/>
        <v>3.2</v>
      </c>
      <c r="K93" s="4">
        <f t="shared" si="13"/>
        <v>6.2</v>
      </c>
      <c r="L93">
        <v>6.5</v>
      </c>
      <c r="O93">
        <f t="shared" si="7"/>
        <v>1</v>
      </c>
      <c r="P93">
        <f t="shared" si="8"/>
        <v>1</v>
      </c>
      <c r="R93">
        <f t="shared" si="10"/>
        <v>1</v>
      </c>
    </row>
    <row r="94" spans="1:18" x14ac:dyDescent="0.35">
      <c r="A94" t="s">
        <v>95</v>
      </c>
      <c r="B94">
        <v>2019</v>
      </c>
      <c r="C94">
        <v>5</v>
      </c>
      <c r="D94">
        <f t="shared" si="9"/>
        <v>0</v>
      </c>
      <c r="H94">
        <f t="shared" si="11"/>
        <v>0</v>
      </c>
      <c r="I94">
        <f t="shared" si="12"/>
        <v>0</v>
      </c>
      <c r="K94" s="1">
        <f t="shared" si="13"/>
        <v>0</v>
      </c>
      <c r="O94">
        <f t="shared" si="7"/>
        <v>0</v>
      </c>
      <c r="P94">
        <f t="shared" si="8"/>
        <v>0</v>
      </c>
      <c r="R94">
        <f t="shared" si="10"/>
        <v>0</v>
      </c>
    </row>
    <row r="95" spans="1:18" s="9" customFormat="1" x14ac:dyDescent="0.35">
      <c r="A95" s="9" t="s">
        <v>96</v>
      </c>
      <c r="B95" s="9">
        <v>2016</v>
      </c>
      <c r="C95" s="9">
        <v>11</v>
      </c>
      <c r="D95" s="9">
        <f t="shared" si="9"/>
        <v>0</v>
      </c>
      <c r="E95" s="9">
        <v>10</v>
      </c>
      <c r="F95" s="9">
        <v>10</v>
      </c>
      <c r="G95" s="9">
        <v>10</v>
      </c>
      <c r="H95" s="9">
        <f t="shared" ref="H95" si="17">E95*0.3</f>
        <v>3</v>
      </c>
      <c r="I95" s="9">
        <f t="shared" ref="I95" si="18">F95*0.4</f>
        <v>4</v>
      </c>
      <c r="J95" s="9">
        <f t="shared" ref="J95" si="19">G95*0.3</f>
        <v>3</v>
      </c>
      <c r="K95" s="10">
        <f>SUM(H95:J95)</f>
        <v>10</v>
      </c>
      <c r="L95" s="9">
        <v>10</v>
      </c>
      <c r="O95" s="9">
        <f t="shared" si="7"/>
        <v>1</v>
      </c>
      <c r="P95" s="9">
        <f t="shared" si="8"/>
        <v>1</v>
      </c>
      <c r="R95" s="9">
        <f t="shared" si="10"/>
        <v>1</v>
      </c>
    </row>
    <row r="96" spans="1:18" x14ac:dyDescent="0.35">
      <c r="A96" t="s">
        <v>97</v>
      </c>
      <c r="B96">
        <v>2020</v>
      </c>
      <c r="C96">
        <v>3</v>
      </c>
      <c r="D96">
        <f t="shared" si="9"/>
        <v>1</v>
      </c>
      <c r="H96">
        <f t="shared" si="11"/>
        <v>0</v>
      </c>
      <c r="I96">
        <f t="shared" si="12"/>
        <v>0</v>
      </c>
      <c r="K96" s="1">
        <f t="shared" si="13"/>
        <v>0</v>
      </c>
      <c r="O96">
        <f t="shared" si="7"/>
        <v>0</v>
      </c>
      <c r="P96">
        <f t="shared" si="8"/>
        <v>0</v>
      </c>
      <c r="R96">
        <f t="shared" si="10"/>
        <v>0</v>
      </c>
    </row>
    <row r="97" spans="1:18" x14ac:dyDescent="0.35">
      <c r="A97" t="s">
        <v>98</v>
      </c>
      <c r="B97">
        <v>2019</v>
      </c>
      <c r="C97">
        <v>5</v>
      </c>
      <c r="D97">
        <f t="shared" si="9"/>
        <v>0</v>
      </c>
      <c r="H97">
        <f t="shared" si="11"/>
        <v>0</v>
      </c>
      <c r="I97">
        <f t="shared" si="12"/>
        <v>0</v>
      </c>
      <c r="K97" s="1">
        <f t="shared" si="13"/>
        <v>0</v>
      </c>
      <c r="O97">
        <f t="shared" si="7"/>
        <v>0</v>
      </c>
      <c r="P97">
        <f t="shared" si="8"/>
        <v>0</v>
      </c>
      <c r="R97">
        <f t="shared" si="10"/>
        <v>0</v>
      </c>
    </row>
    <row r="98" spans="1:18" x14ac:dyDescent="0.35">
      <c r="A98" t="s">
        <v>99</v>
      </c>
      <c r="B98">
        <v>2019</v>
      </c>
      <c r="C98">
        <v>5</v>
      </c>
      <c r="D98">
        <f t="shared" si="9"/>
        <v>0</v>
      </c>
      <c r="H98">
        <f t="shared" si="11"/>
        <v>0</v>
      </c>
      <c r="I98">
        <f t="shared" si="12"/>
        <v>0</v>
      </c>
      <c r="K98" s="1">
        <f t="shared" si="13"/>
        <v>0</v>
      </c>
      <c r="O98">
        <f t="shared" si="7"/>
        <v>0</v>
      </c>
      <c r="P98">
        <f t="shared" si="8"/>
        <v>0</v>
      </c>
      <c r="R98">
        <f t="shared" si="10"/>
        <v>0</v>
      </c>
    </row>
    <row r="99" spans="1:18" x14ac:dyDescent="0.35">
      <c r="A99" t="s">
        <v>100</v>
      </c>
      <c r="B99">
        <v>2014</v>
      </c>
      <c r="C99">
        <v>15</v>
      </c>
      <c r="D99">
        <f t="shared" si="9"/>
        <v>0</v>
      </c>
      <c r="H99">
        <f t="shared" si="11"/>
        <v>0</v>
      </c>
      <c r="I99">
        <f t="shared" si="12"/>
        <v>0</v>
      </c>
      <c r="K99" s="1">
        <f t="shared" si="13"/>
        <v>0</v>
      </c>
      <c r="O99">
        <f t="shared" si="7"/>
        <v>0</v>
      </c>
      <c r="P99">
        <f t="shared" si="8"/>
        <v>0</v>
      </c>
      <c r="R99">
        <f t="shared" si="10"/>
        <v>0</v>
      </c>
    </row>
    <row r="100" spans="1:18" x14ac:dyDescent="0.35">
      <c r="A100" t="s">
        <v>101</v>
      </c>
      <c r="B100">
        <v>2018</v>
      </c>
      <c r="C100">
        <v>7</v>
      </c>
      <c r="D100">
        <f t="shared" si="9"/>
        <v>0</v>
      </c>
      <c r="H100">
        <f t="shared" si="11"/>
        <v>0</v>
      </c>
      <c r="I100">
        <f t="shared" si="12"/>
        <v>0</v>
      </c>
      <c r="K100" s="1">
        <f t="shared" si="13"/>
        <v>0</v>
      </c>
      <c r="O100">
        <f t="shared" si="7"/>
        <v>0</v>
      </c>
      <c r="P100">
        <f t="shared" si="8"/>
        <v>0</v>
      </c>
      <c r="R100">
        <f t="shared" si="10"/>
        <v>0</v>
      </c>
    </row>
    <row r="101" spans="1:18" x14ac:dyDescent="0.35">
      <c r="A101" t="s">
        <v>102</v>
      </c>
      <c r="B101">
        <v>2014</v>
      </c>
      <c r="C101">
        <v>15</v>
      </c>
      <c r="D101">
        <f t="shared" si="9"/>
        <v>0</v>
      </c>
      <c r="H101">
        <f t="shared" si="11"/>
        <v>0</v>
      </c>
      <c r="I101">
        <f t="shared" si="12"/>
        <v>0</v>
      </c>
      <c r="K101" s="1">
        <f t="shared" si="13"/>
        <v>0</v>
      </c>
      <c r="O101">
        <f t="shared" si="7"/>
        <v>0</v>
      </c>
      <c r="P101">
        <f t="shared" si="8"/>
        <v>0</v>
      </c>
      <c r="R101">
        <f t="shared" si="10"/>
        <v>0</v>
      </c>
    </row>
    <row r="102" spans="1:18" s="7" customFormat="1" x14ac:dyDescent="0.35">
      <c r="A102" s="7" t="s">
        <v>103</v>
      </c>
      <c r="B102" s="7">
        <v>2016</v>
      </c>
      <c r="C102" s="7">
        <v>11</v>
      </c>
      <c r="D102" s="7">
        <f t="shared" si="9"/>
        <v>0</v>
      </c>
      <c r="E102" s="7">
        <v>8</v>
      </c>
      <c r="F102" s="7">
        <v>0</v>
      </c>
      <c r="H102" s="7">
        <f t="shared" si="11"/>
        <v>4.8</v>
      </c>
      <c r="I102" s="7">
        <f t="shared" si="12"/>
        <v>0</v>
      </c>
      <c r="K102" s="8">
        <f t="shared" si="13"/>
        <v>4.8</v>
      </c>
      <c r="L102" s="7">
        <v>5</v>
      </c>
      <c r="O102" s="7">
        <f t="shared" si="7"/>
        <v>1</v>
      </c>
      <c r="P102" s="7">
        <f t="shared" si="8"/>
        <v>1</v>
      </c>
      <c r="R102" s="7">
        <f t="shared" si="10"/>
        <v>1</v>
      </c>
    </row>
    <row r="103" spans="1:18" x14ac:dyDescent="0.35">
      <c r="A103" t="s">
        <v>104</v>
      </c>
      <c r="B103">
        <v>2019</v>
      </c>
      <c r="C103">
        <v>5</v>
      </c>
      <c r="D103">
        <f t="shared" si="9"/>
        <v>0</v>
      </c>
      <c r="H103">
        <f t="shared" si="11"/>
        <v>0</v>
      </c>
      <c r="I103">
        <f t="shared" si="12"/>
        <v>0</v>
      </c>
      <c r="K103" s="1">
        <f t="shared" si="13"/>
        <v>0</v>
      </c>
      <c r="O103">
        <f t="shared" si="7"/>
        <v>0</v>
      </c>
      <c r="P103">
        <f t="shared" si="8"/>
        <v>0</v>
      </c>
      <c r="R103">
        <f t="shared" si="10"/>
        <v>0</v>
      </c>
    </row>
    <row r="104" spans="1:18" s="9" customFormat="1" x14ac:dyDescent="0.35">
      <c r="A104" s="9" t="s">
        <v>105</v>
      </c>
      <c r="B104" s="9">
        <v>2018</v>
      </c>
      <c r="C104" s="9">
        <v>7</v>
      </c>
      <c r="D104" s="9">
        <f t="shared" si="9"/>
        <v>0</v>
      </c>
      <c r="E104" s="9">
        <v>7</v>
      </c>
      <c r="F104" s="9">
        <v>3</v>
      </c>
      <c r="G104" s="9">
        <v>1</v>
      </c>
      <c r="H104" s="9">
        <f t="shared" ref="H104:H105" si="20">E104*0.3</f>
        <v>2.1</v>
      </c>
      <c r="I104" s="9">
        <f t="shared" si="12"/>
        <v>1.2000000000000002</v>
      </c>
      <c r="J104" s="9">
        <f t="shared" ref="J104:J105" si="21">G104*0.3</f>
        <v>0.3</v>
      </c>
      <c r="K104" s="10">
        <f t="shared" ref="K104:K105" si="22">SUM(H104:J104)</f>
        <v>3.6</v>
      </c>
      <c r="L104" s="9">
        <v>3.5</v>
      </c>
      <c r="O104" s="9">
        <f t="shared" si="7"/>
        <v>1</v>
      </c>
      <c r="P104" s="9">
        <f t="shared" si="8"/>
        <v>0</v>
      </c>
      <c r="R104" s="9">
        <f t="shared" si="10"/>
        <v>0</v>
      </c>
    </row>
    <row r="105" spans="1:18" s="9" customFormat="1" x14ac:dyDescent="0.35">
      <c r="A105" s="9" t="s">
        <v>106</v>
      </c>
      <c r="B105" s="9">
        <v>2016</v>
      </c>
      <c r="C105" s="9">
        <v>11</v>
      </c>
      <c r="D105" s="9">
        <f t="shared" si="9"/>
        <v>0</v>
      </c>
      <c r="E105" s="9">
        <v>1</v>
      </c>
      <c r="F105" s="9">
        <v>3</v>
      </c>
      <c r="G105" s="9">
        <v>1</v>
      </c>
      <c r="H105" s="9">
        <f t="shared" si="20"/>
        <v>0.3</v>
      </c>
      <c r="I105" s="9">
        <f t="shared" si="12"/>
        <v>1.2000000000000002</v>
      </c>
      <c r="J105" s="9">
        <f t="shared" si="21"/>
        <v>0.3</v>
      </c>
      <c r="K105" s="10">
        <f t="shared" si="22"/>
        <v>1.8000000000000003</v>
      </c>
      <c r="L105" s="9">
        <v>2</v>
      </c>
      <c r="O105" s="9">
        <f t="shared" si="7"/>
        <v>1</v>
      </c>
      <c r="P105" s="9">
        <f t="shared" si="8"/>
        <v>0</v>
      </c>
      <c r="R105" s="9">
        <f t="shared" si="10"/>
        <v>0</v>
      </c>
    </row>
    <row r="106" spans="1:18" x14ac:dyDescent="0.35">
      <c r="A106" t="s">
        <v>107</v>
      </c>
      <c r="B106">
        <v>2016</v>
      </c>
      <c r="C106">
        <v>11</v>
      </c>
      <c r="D106">
        <f t="shared" si="9"/>
        <v>0</v>
      </c>
      <c r="H106">
        <f t="shared" si="11"/>
        <v>0</v>
      </c>
      <c r="I106">
        <f t="shared" si="12"/>
        <v>0</v>
      </c>
      <c r="K106" s="1">
        <f t="shared" si="13"/>
        <v>0</v>
      </c>
      <c r="O106">
        <f t="shared" si="7"/>
        <v>0</v>
      </c>
      <c r="P106">
        <f t="shared" si="8"/>
        <v>0</v>
      </c>
      <c r="R106">
        <f t="shared" si="10"/>
        <v>0</v>
      </c>
    </row>
    <row r="107" spans="1:18" x14ac:dyDescent="0.35">
      <c r="A107" t="s">
        <v>108</v>
      </c>
      <c r="B107">
        <v>2018</v>
      </c>
      <c r="C107">
        <v>7</v>
      </c>
      <c r="D107">
        <f t="shared" si="9"/>
        <v>0</v>
      </c>
      <c r="H107">
        <f t="shared" si="11"/>
        <v>0</v>
      </c>
      <c r="I107">
        <f t="shared" si="12"/>
        <v>0</v>
      </c>
      <c r="K107" s="1">
        <f t="shared" si="13"/>
        <v>0</v>
      </c>
      <c r="O107">
        <f t="shared" si="7"/>
        <v>0</v>
      </c>
      <c r="P107">
        <f t="shared" si="8"/>
        <v>0</v>
      </c>
      <c r="R107">
        <f t="shared" si="10"/>
        <v>0</v>
      </c>
    </row>
    <row r="108" spans="1:18" x14ac:dyDescent="0.35">
      <c r="A108" t="s">
        <v>109</v>
      </c>
      <c r="B108">
        <v>2019</v>
      </c>
      <c r="C108">
        <v>5</v>
      </c>
      <c r="D108">
        <f t="shared" si="9"/>
        <v>0</v>
      </c>
      <c r="H108">
        <f t="shared" si="11"/>
        <v>0</v>
      </c>
      <c r="I108">
        <f t="shared" si="12"/>
        <v>0</v>
      </c>
      <c r="K108" s="1">
        <f t="shared" si="13"/>
        <v>0</v>
      </c>
      <c r="O108">
        <f t="shared" si="7"/>
        <v>0</v>
      </c>
      <c r="P108">
        <f t="shared" si="8"/>
        <v>0</v>
      </c>
      <c r="R108">
        <f t="shared" si="10"/>
        <v>0</v>
      </c>
    </row>
    <row r="109" spans="1:18" x14ac:dyDescent="0.35">
      <c r="A109" t="s">
        <v>110</v>
      </c>
      <c r="B109">
        <v>2014</v>
      </c>
      <c r="C109">
        <v>15</v>
      </c>
      <c r="D109">
        <f t="shared" si="9"/>
        <v>0</v>
      </c>
      <c r="H109">
        <f t="shared" si="11"/>
        <v>0</v>
      </c>
      <c r="I109">
        <f t="shared" si="12"/>
        <v>0</v>
      </c>
      <c r="K109" s="1">
        <f t="shared" si="13"/>
        <v>0</v>
      </c>
      <c r="O109">
        <f t="shared" si="7"/>
        <v>0</v>
      </c>
      <c r="P109">
        <f t="shared" si="8"/>
        <v>0</v>
      </c>
      <c r="R109">
        <f t="shared" si="10"/>
        <v>0</v>
      </c>
    </row>
    <row r="110" spans="1:18" x14ac:dyDescent="0.35">
      <c r="A110" t="s">
        <v>111</v>
      </c>
      <c r="B110">
        <v>2020</v>
      </c>
      <c r="C110">
        <v>3</v>
      </c>
      <c r="D110">
        <f t="shared" si="9"/>
        <v>1</v>
      </c>
      <c r="H110">
        <f t="shared" si="11"/>
        <v>0</v>
      </c>
      <c r="I110">
        <f t="shared" si="12"/>
        <v>0</v>
      </c>
      <c r="K110" s="1">
        <f t="shared" si="13"/>
        <v>0</v>
      </c>
      <c r="O110">
        <f t="shared" si="7"/>
        <v>0</v>
      </c>
      <c r="P110">
        <f t="shared" si="8"/>
        <v>0</v>
      </c>
      <c r="R110">
        <f t="shared" si="10"/>
        <v>0</v>
      </c>
    </row>
    <row r="111" spans="1:18" x14ac:dyDescent="0.35">
      <c r="A111" t="s">
        <v>112</v>
      </c>
      <c r="B111">
        <v>2020</v>
      </c>
      <c r="C111">
        <v>3</v>
      </c>
      <c r="D111">
        <f t="shared" si="9"/>
        <v>1</v>
      </c>
      <c r="E111">
        <v>2</v>
      </c>
      <c r="F111">
        <v>2</v>
      </c>
      <c r="H111">
        <f t="shared" si="11"/>
        <v>1.2</v>
      </c>
      <c r="I111">
        <f t="shared" si="12"/>
        <v>0.8</v>
      </c>
      <c r="K111" s="1">
        <f t="shared" si="13"/>
        <v>2</v>
      </c>
      <c r="O111">
        <f t="shared" si="7"/>
        <v>1</v>
      </c>
      <c r="P111">
        <f t="shared" si="8"/>
        <v>0</v>
      </c>
      <c r="R111">
        <f t="shared" si="10"/>
        <v>0</v>
      </c>
    </row>
    <row r="112" spans="1:18" x14ac:dyDescent="0.35">
      <c r="A112" t="s">
        <v>113</v>
      </c>
      <c r="B112">
        <v>2019</v>
      </c>
      <c r="C112">
        <v>5</v>
      </c>
      <c r="D112">
        <f t="shared" si="9"/>
        <v>0</v>
      </c>
      <c r="H112">
        <f t="shared" si="11"/>
        <v>0</v>
      </c>
      <c r="I112">
        <f t="shared" si="12"/>
        <v>0</v>
      </c>
      <c r="K112" s="1">
        <f t="shared" si="13"/>
        <v>0</v>
      </c>
      <c r="O112">
        <f t="shared" si="7"/>
        <v>0</v>
      </c>
      <c r="P112">
        <f t="shared" si="8"/>
        <v>0</v>
      </c>
      <c r="R112">
        <f t="shared" si="10"/>
        <v>0</v>
      </c>
    </row>
    <row r="113" spans="1:18" x14ac:dyDescent="0.35">
      <c r="A113" t="s">
        <v>114</v>
      </c>
      <c r="B113">
        <v>2019</v>
      </c>
      <c r="C113">
        <v>5</v>
      </c>
      <c r="D113">
        <f t="shared" si="9"/>
        <v>0</v>
      </c>
      <c r="H113">
        <f t="shared" si="11"/>
        <v>0</v>
      </c>
      <c r="I113">
        <f t="shared" si="12"/>
        <v>0</v>
      </c>
      <c r="K113" s="1">
        <f t="shared" si="13"/>
        <v>0</v>
      </c>
      <c r="O113">
        <f t="shared" si="7"/>
        <v>0</v>
      </c>
      <c r="P113">
        <f t="shared" si="8"/>
        <v>0</v>
      </c>
      <c r="R113">
        <f t="shared" si="10"/>
        <v>0</v>
      </c>
    </row>
    <row r="114" spans="1:18" s="9" customFormat="1" x14ac:dyDescent="0.35">
      <c r="A114" s="9" t="s">
        <v>115</v>
      </c>
      <c r="B114" s="9">
        <v>2020</v>
      </c>
      <c r="C114" s="9">
        <v>3</v>
      </c>
      <c r="D114" s="9">
        <f t="shared" si="9"/>
        <v>1</v>
      </c>
      <c r="E114" s="9">
        <v>0</v>
      </c>
      <c r="F114" s="9">
        <v>0</v>
      </c>
      <c r="G114" s="9">
        <v>0</v>
      </c>
      <c r="H114" s="9">
        <f>E114*0.3</f>
        <v>0</v>
      </c>
      <c r="I114" s="9">
        <f>F114*0.4</f>
        <v>0</v>
      </c>
      <c r="J114" s="9">
        <f>G114*0.3</f>
        <v>0</v>
      </c>
      <c r="K114" s="10">
        <f>SUM(H114:J114)</f>
        <v>0</v>
      </c>
      <c r="L114" s="9">
        <v>0</v>
      </c>
      <c r="O114" s="9">
        <f t="shared" si="7"/>
        <v>0</v>
      </c>
      <c r="P114" s="9">
        <f t="shared" si="8"/>
        <v>0</v>
      </c>
      <c r="R114" s="9">
        <f t="shared" si="10"/>
        <v>0</v>
      </c>
    </row>
    <row r="115" spans="1:18" x14ac:dyDescent="0.35">
      <c r="A115" t="s">
        <v>116</v>
      </c>
      <c r="B115">
        <v>2018</v>
      </c>
      <c r="C115">
        <v>7</v>
      </c>
      <c r="D115">
        <f t="shared" si="9"/>
        <v>0</v>
      </c>
      <c r="H115">
        <f t="shared" si="11"/>
        <v>0</v>
      </c>
      <c r="I115">
        <f t="shared" si="12"/>
        <v>0</v>
      </c>
      <c r="K115" s="1">
        <f t="shared" si="13"/>
        <v>0</v>
      </c>
      <c r="O115">
        <f t="shared" si="7"/>
        <v>0</v>
      </c>
      <c r="P115">
        <f t="shared" si="8"/>
        <v>0</v>
      </c>
      <c r="R115">
        <f t="shared" si="10"/>
        <v>0</v>
      </c>
    </row>
    <row r="116" spans="1:18" x14ac:dyDescent="0.35">
      <c r="A116" t="s">
        <v>117</v>
      </c>
      <c r="B116">
        <v>2017</v>
      </c>
      <c r="C116">
        <v>9</v>
      </c>
      <c r="D116">
        <f t="shared" si="9"/>
        <v>0</v>
      </c>
      <c r="H116">
        <f t="shared" si="11"/>
        <v>0</v>
      </c>
      <c r="I116">
        <f t="shared" si="12"/>
        <v>0</v>
      </c>
      <c r="K116" s="1">
        <f t="shared" si="13"/>
        <v>0</v>
      </c>
      <c r="O116">
        <f t="shared" si="7"/>
        <v>0</v>
      </c>
      <c r="P116">
        <f t="shared" si="8"/>
        <v>0</v>
      </c>
      <c r="R116">
        <f t="shared" si="10"/>
        <v>0</v>
      </c>
    </row>
    <row r="117" spans="1:18" x14ac:dyDescent="0.35">
      <c r="A117" t="s">
        <v>118</v>
      </c>
      <c r="B117">
        <v>2019</v>
      </c>
      <c r="C117">
        <v>5</v>
      </c>
      <c r="D117">
        <f t="shared" si="9"/>
        <v>0</v>
      </c>
      <c r="H117">
        <f t="shared" si="11"/>
        <v>0</v>
      </c>
      <c r="I117">
        <f t="shared" si="12"/>
        <v>0</v>
      </c>
      <c r="K117" s="1">
        <f t="shared" si="13"/>
        <v>0</v>
      </c>
      <c r="O117">
        <f t="shared" si="7"/>
        <v>0</v>
      </c>
      <c r="P117">
        <f t="shared" si="8"/>
        <v>0</v>
      </c>
      <c r="R117">
        <f t="shared" si="10"/>
        <v>0</v>
      </c>
    </row>
    <row r="118" spans="1:18" x14ac:dyDescent="0.35">
      <c r="A118" t="s">
        <v>119</v>
      </c>
      <c r="B118">
        <v>2019</v>
      </c>
      <c r="C118">
        <v>5</v>
      </c>
      <c r="D118">
        <f t="shared" si="9"/>
        <v>0</v>
      </c>
      <c r="H118">
        <f t="shared" si="11"/>
        <v>0</v>
      </c>
      <c r="I118">
        <f t="shared" si="12"/>
        <v>0</v>
      </c>
      <c r="K118" s="1">
        <f t="shared" si="13"/>
        <v>0</v>
      </c>
      <c r="O118">
        <f t="shared" si="7"/>
        <v>0</v>
      </c>
      <c r="P118">
        <f t="shared" si="8"/>
        <v>0</v>
      </c>
      <c r="R118">
        <f t="shared" si="10"/>
        <v>0</v>
      </c>
    </row>
    <row r="119" spans="1:18" x14ac:dyDescent="0.35">
      <c r="A119" t="s">
        <v>120</v>
      </c>
      <c r="B119">
        <v>2020</v>
      </c>
      <c r="C119">
        <v>3</v>
      </c>
      <c r="D119">
        <f t="shared" si="9"/>
        <v>1</v>
      </c>
      <c r="E119">
        <v>10</v>
      </c>
      <c r="F119">
        <v>2</v>
      </c>
      <c r="H119">
        <f t="shared" si="11"/>
        <v>6</v>
      </c>
      <c r="I119">
        <f t="shared" si="12"/>
        <v>0.8</v>
      </c>
      <c r="K119" s="1">
        <f t="shared" si="13"/>
        <v>6.8</v>
      </c>
      <c r="L119">
        <v>7</v>
      </c>
      <c r="O119">
        <f t="shared" si="7"/>
        <v>1</v>
      </c>
      <c r="P119">
        <f t="shared" si="8"/>
        <v>1</v>
      </c>
      <c r="R119">
        <f t="shared" si="10"/>
        <v>1</v>
      </c>
    </row>
    <row r="120" spans="1:18" x14ac:dyDescent="0.35">
      <c r="A120" t="s">
        <v>121</v>
      </c>
      <c r="B120">
        <v>2014</v>
      </c>
      <c r="C120">
        <v>15</v>
      </c>
      <c r="D120">
        <f t="shared" si="9"/>
        <v>0</v>
      </c>
      <c r="H120">
        <f t="shared" si="11"/>
        <v>0</v>
      </c>
      <c r="I120">
        <f t="shared" si="12"/>
        <v>0</v>
      </c>
      <c r="K120" s="1">
        <f t="shared" si="13"/>
        <v>0</v>
      </c>
      <c r="O120">
        <f t="shared" si="7"/>
        <v>0</v>
      </c>
      <c r="P120">
        <f t="shared" si="8"/>
        <v>0</v>
      </c>
      <c r="R120">
        <f t="shared" si="10"/>
        <v>0</v>
      </c>
    </row>
    <row r="121" spans="1:18" x14ac:dyDescent="0.35">
      <c r="A121" t="s">
        <v>122</v>
      </c>
      <c r="B121">
        <v>2009</v>
      </c>
      <c r="C121">
        <v>21</v>
      </c>
      <c r="D121">
        <f t="shared" si="9"/>
        <v>0</v>
      </c>
      <c r="H121">
        <f t="shared" si="11"/>
        <v>0</v>
      </c>
      <c r="I121">
        <f t="shared" si="12"/>
        <v>0</v>
      </c>
      <c r="K121" s="1">
        <f t="shared" si="13"/>
        <v>0</v>
      </c>
      <c r="O121">
        <f t="shared" si="7"/>
        <v>0</v>
      </c>
      <c r="P121">
        <f t="shared" si="8"/>
        <v>0</v>
      </c>
      <c r="R121">
        <f t="shared" si="10"/>
        <v>0</v>
      </c>
    </row>
    <row r="122" spans="1:18" x14ac:dyDescent="0.35">
      <c r="A122" t="s">
        <v>123</v>
      </c>
      <c r="B122">
        <v>2018</v>
      </c>
      <c r="C122">
        <v>7</v>
      </c>
      <c r="D122">
        <f t="shared" si="9"/>
        <v>0</v>
      </c>
      <c r="H122">
        <f t="shared" si="11"/>
        <v>0</v>
      </c>
      <c r="I122">
        <f t="shared" si="12"/>
        <v>0</v>
      </c>
      <c r="K122" s="1">
        <f t="shared" si="13"/>
        <v>0</v>
      </c>
      <c r="O122">
        <f t="shared" si="7"/>
        <v>0</v>
      </c>
      <c r="P122">
        <f t="shared" si="8"/>
        <v>0</v>
      </c>
      <c r="R122">
        <f t="shared" si="10"/>
        <v>0</v>
      </c>
    </row>
    <row r="123" spans="1:18" x14ac:dyDescent="0.35">
      <c r="A123" t="s">
        <v>124</v>
      </c>
      <c r="B123">
        <v>2018</v>
      </c>
      <c r="C123">
        <v>7</v>
      </c>
      <c r="D123">
        <f t="shared" si="9"/>
        <v>0</v>
      </c>
      <c r="H123">
        <f t="shared" si="11"/>
        <v>0</v>
      </c>
      <c r="I123">
        <f t="shared" si="12"/>
        <v>0</v>
      </c>
      <c r="K123" s="1">
        <f t="shared" si="13"/>
        <v>0</v>
      </c>
      <c r="O123">
        <f t="shared" si="7"/>
        <v>0</v>
      </c>
      <c r="P123">
        <f t="shared" si="8"/>
        <v>0</v>
      </c>
      <c r="R123">
        <f t="shared" si="10"/>
        <v>0</v>
      </c>
    </row>
    <row r="124" spans="1:18" x14ac:dyDescent="0.35">
      <c r="A124" t="s">
        <v>125</v>
      </c>
      <c r="B124">
        <v>2016</v>
      </c>
      <c r="C124">
        <v>11</v>
      </c>
      <c r="D124">
        <f t="shared" si="9"/>
        <v>0</v>
      </c>
      <c r="H124">
        <f t="shared" si="11"/>
        <v>0</v>
      </c>
      <c r="I124">
        <f t="shared" si="12"/>
        <v>0</v>
      </c>
      <c r="K124" s="1">
        <f t="shared" si="13"/>
        <v>0</v>
      </c>
      <c r="L124">
        <v>6</v>
      </c>
      <c r="O124">
        <f t="shared" si="7"/>
        <v>0</v>
      </c>
      <c r="P124">
        <f t="shared" si="8"/>
        <v>0</v>
      </c>
      <c r="R124">
        <f t="shared" si="10"/>
        <v>1</v>
      </c>
    </row>
    <row r="125" spans="1:18" x14ac:dyDescent="0.35">
      <c r="A125" t="s">
        <v>126</v>
      </c>
      <c r="B125">
        <v>2019</v>
      </c>
      <c r="C125">
        <v>5</v>
      </c>
      <c r="D125">
        <f t="shared" si="9"/>
        <v>0</v>
      </c>
      <c r="H125">
        <f t="shared" si="11"/>
        <v>0</v>
      </c>
      <c r="I125">
        <f t="shared" si="12"/>
        <v>0</v>
      </c>
      <c r="K125" s="1">
        <f t="shared" si="13"/>
        <v>0</v>
      </c>
      <c r="O125">
        <f t="shared" si="7"/>
        <v>0</v>
      </c>
      <c r="P125">
        <f t="shared" si="8"/>
        <v>0</v>
      </c>
      <c r="R125">
        <f t="shared" si="10"/>
        <v>0</v>
      </c>
    </row>
    <row r="126" spans="1:18" s="9" customFormat="1" x14ac:dyDescent="0.35">
      <c r="A126" s="9" t="s">
        <v>127</v>
      </c>
      <c r="B126" s="9">
        <v>2017</v>
      </c>
      <c r="C126" s="9">
        <v>9</v>
      </c>
      <c r="D126" s="9">
        <f t="shared" si="9"/>
        <v>0</v>
      </c>
      <c r="E126" s="9">
        <v>0</v>
      </c>
      <c r="F126" s="9">
        <v>3</v>
      </c>
      <c r="G126" s="9">
        <v>1</v>
      </c>
      <c r="H126" s="9">
        <f>E126*0.3</f>
        <v>0</v>
      </c>
      <c r="I126" s="9">
        <f>F126*0.4</f>
        <v>1.2000000000000002</v>
      </c>
      <c r="J126" s="9">
        <f>G126*0.3</f>
        <v>0.3</v>
      </c>
      <c r="K126" s="10">
        <f>SUM(H126:J126)</f>
        <v>1.5000000000000002</v>
      </c>
      <c r="L126" s="9">
        <v>1.5</v>
      </c>
      <c r="O126" s="9">
        <f t="shared" si="7"/>
        <v>1</v>
      </c>
      <c r="P126" s="9">
        <f t="shared" si="8"/>
        <v>0</v>
      </c>
      <c r="R126" s="9">
        <f t="shared" si="10"/>
        <v>0</v>
      </c>
    </row>
    <row r="127" spans="1:18" x14ac:dyDescent="0.35">
      <c r="A127" t="s">
        <v>128</v>
      </c>
      <c r="B127">
        <v>2019</v>
      </c>
      <c r="C127">
        <v>5</v>
      </c>
      <c r="D127">
        <f t="shared" si="9"/>
        <v>0</v>
      </c>
      <c r="E127">
        <v>10</v>
      </c>
      <c r="F127">
        <v>0</v>
      </c>
      <c r="H127">
        <f t="shared" si="11"/>
        <v>6</v>
      </c>
      <c r="I127">
        <f t="shared" si="12"/>
        <v>0</v>
      </c>
      <c r="K127" s="4">
        <f t="shared" si="13"/>
        <v>6</v>
      </c>
      <c r="L127">
        <v>6</v>
      </c>
      <c r="O127">
        <f t="shared" si="7"/>
        <v>1</v>
      </c>
      <c r="P127">
        <f t="shared" si="8"/>
        <v>1</v>
      </c>
      <c r="R127">
        <f t="shared" si="10"/>
        <v>1</v>
      </c>
    </row>
    <row r="128" spans="1:18" x14ac:dyDescent="0.35">
      <c r="A128" t="s">
        <v>129</v>
      </c>
      <c r="B128">
        <v>2016</v>
      </c>
      <c r="C128">
        <v>11</v>
      </c>
      <c r="D128">
        <f t="shared" si="9"/>
        <v>0</v>
      </c>
      <c r="H128">
        <f t="shared" si="11"/>
        <v>0</v>
      </c>
      <c r="I128">
        <f t="shared" si="12"/>
        <v>0</v>
      </c>
      <c r="K128" s="1">
        <f t="shared" si="13"/>
        <v>0</v>
      </c>
      <c r="O128">
        <f t="shared" si="7"/>
        <v>0</v>
      </c>
      <c r="P128">
        <f t="shared" si="8"/>
        <v>0</v>
      </c>
      <c r="R128">
        <f t="shared" si="10"/>
        <v>0</v>
      </c>
    </row>
    <row r="129" spans="1:18" x14ac:dyDescent="0.35">
      <c r="A129" t="s">
        <v>130</v>
      </c>
      <c r="B129">
        <v>2020</v>
      </c>
      <c r="C129">
        <v>3</v>
      </c>
      <c r="D129">
        <f t="shared" si="9"/>
        <v>1</v>
      </c>
      <c r="E129">
        <v>1</v>
      </c>
      <c r="F129">
        <v>1</v>
      </c>
      <c r="H129">
        <f t="shared" si="11"/>
        <v>0.6</v>
      </c>
      <c r="I129">
        <f t="shared" si="12"/>
        <v>0.4</v>
      </c>
      <c r="K129" s="1">
        <f t="shared" si="13"/>
        <v>1</v>
      </c>
      <c r="O129">
        <f t="shared" si="7"/>
        <v>1</v>
      </c>
      <c r="P129">
        <f t="shared" si="8"/>
        <v>0</v>
      </c>
      <c r="R129">
        <f t="shared" si="10"/>
        <v>0</v>
      </c>
    </row>
    <row r="130" spans="1:18" x14ac:dyDescent="0.35">
      <c r="A130" t="s">
        <v>131</v>
      </c>
      <c r="B130">
        <v>2019</v>
      </c>
      <c r="C130">
        <v>5</v>
      </c>
      <c r="D130">
        <f t="shared" si="9"/>
        <v>0</v>
      </c>
      <c r="H130">
        <f t="shared" si="11"/>
        <v>0</v>
      </c>
      <c r="I130">
        <f t="shared" si="12"/>
        <v>0</v>
      </c>
      <c r="K130" s="1">
        <f t="shared" si="13"/>
        <v>0</v>
      </c>
      <c r="O130">
        <f t="shared" ref="O130:O193" si="23">IF(K130&gt;0,1,0)</f>
        <v>0</v>
      </c>
      <c r="P130">
        <f t="shared" ref="P130:P193" si="24">IF(K130&gt;4.5,1,0)</f>
        <v>0</v>
      </c>
      <c r="R130">
        <f t="shared" si="10"/>
        <v>0</v>
      </c>
    </row>
    <row r="131" spans="1:18" x14ac:dyDescent="0.35">
      <c r="A131" t="s">
        <v>132</v>
      </c>
      <c r="B131">
        <v>2017</v>
      </c>
      <c r="C131">
        <v>9</v>
      </c>
      <c r="D131">
        <f t="shared" ref="D131:D194" si="25">IF(C131=3,1,0)</f>
        <v>0</v>
      </c>
      <c r="H131">
        <f t="shared" ref="H131:H139" si="26">E131*0.6</f>
        <v>0</v>
      </c>
      <c r="I131">
        <f t="shared" ref="I131:I194" si="27">F131*0.4</f>
        <v>0</v>
      </c>
      <c r="K131" s="1">
        <f t="shared" ref="K131:K139" si="28">SUM(H131:I131)</f>
        <v>0</v>
      </c>
      <c r="O131">
        <f t="shared" si="23"/>
        <v>0</v>
      </c>
      <c r="P131">
        <f t="shared" si="24"/>
        <v>0</v>
      </c>
      <c r="R131">
        <f t="shared" ref="R131:R194" si="29">IF(L131&gt;4.5,1,0)</f>
        <v>0</v>
      </c>
    </row>
    <row r="132" spans="1:18" x14ac:dyDescent="0.35">
      <c r="A132" t="s">
        <v>133</v>
      </c>
      <c r="B132">
        <v>2016</v>
      </c>
      <c r="C132">
        <v>11</v>
      </c>
      <c r="D132">
        <f t="shared" si="25"/>
        <v>0</v>
      </c>
      <c r="H132">
        <f t="shared" si="26"/>
        <v>0</v>
      </c>
      <c r="I132">
        <f t="shared" si="27"/>
        <v>0</v>
      </c>
      <c r="K132" s="1">
        <f t="shared" si="28"/>
        <v>0</v>
      </c>
      <c r="L132">
        <v>6.5</v>
      </c>
      <c r="O132">
        <f t="shared" si="23"/>
        <v>0</v>
      </c>
      <c r="P132">
        <f t="shared" si="24"/>
        <v>0</v>
      </c>
      <c r="R132">
        <f t="shared" si="29"/>
        <v>1</v>
      </c>
    </row>
    <row r="133" spans="1:18" x14ac:dyDescent="0.35">
      <c r="A133" t="s">
        <v>134</v>
      </c>
      <c r="B133">
        <v>2014</v>
      </c>
      <c r="C133">
        <v>15</v>
      </c>
      <c r="D133">
        <f t="shared" si="25"/>
        <v>0</v>
      </c>
      <c r="E133">
        <v>0</v>
      </c>
      <c r="F133">
        <v>0</v>
      </c>
      <c r="H133">
        <f t="shared" si="26"/>
        <v>0</v>
      </c>
      <c r="I133">
        <f t="shared" si="27"/>
        <v>0</v>
      </c>
      <c r="K133" s="1">
        <f t="shared" si="28"/>
        <v>0</v>
      </c>
      <c r="O133">
        <f t="shared" si="23"/>
        <v>0</v>
      </c>
      <c r="P133">
        <f t="shared" si="24"/>
        <v>0</v>
      </c>
      <c r="R133">
        <f t="shared" si="29"/>
        <v>0</v>
      </c>
    </row>
    <row r="134" spans="1:18" x14ac:dyDescent="0.35">
      <c r="A134" t="s">
        <v>135</v>
      </c>
      <c r="B134">
        <v>2020</v>
      </c>
      <c r="C134">
        <v>3</v>
      </c>
      <c r="D134">
        <f t="shared" si="25"/>
        <v>1</v>
      </c>
      <c r="H134">
        <f t="shared" si="26"/>
        <v>0</v>
      </c>
      <c r="I134">
        <f t="shared" si="27"/>
        <v>0</v>
      </c>
      <c r="K134" s="1">
        <f t="shared" si="28"/>
        <v>0</v>
      </c>
      <c r="O134">
        <f t="shared" si="23"/>
        <v>0</v>
      </c>
      <c r="P134">
        <f t="shared" si="24"/>
        <v>0</v>
      </c>
      <c r="R134">
        <f t="shared" si="29"/>
        <v>0</v>
      </c>
    </row>
    <row r="135" spans="1:18" x14ac:dyDescent="0.35">
      <c r="A135" t="s">
        <v>136</v>
      </c>
      <c r="B135">
        <v>2019</v>
      </c>
      <c r="C135">
        <v>5</v>
      </c>
      <c r="D135">
        <f t="shared" si="25"/>
        <v>0</v>
      </c>
      <c r="H135">
        <f t="shared" si="26"/>
        <v>0</v>
      </c>
      <c r="I135">
        <f t="shared" si="27"/>
        <v>0</v>
      </c>
      <c r="K135" s="1">
        <f t="shared" si="28"/>
        <v>0</v>
      </c>
      <c r="O135">
        <f t="shared" si="23"/>
        <v>0</v>
      </c>
      <c r="P135">
        <f t="shared" si="24"/>
        <v>0</v>
      </c>
      <c r="R135">
        <f t="shared" si="29"/>
        <v>0</v>
      </c>
    </row>
    <row r="136" spans="1:18" x14ac:dyDescent="0.35">
      <c r="A136" t="s">
        <v>137</v>
      </c>
      <c r="B136">
        <v>2014</v>
      </c>
      <c r="C136">
        <v>15</v>
      </c>
      <c r="D136">
        <f t="shared" si="25"/>
        <v>0</v>
      </c>
      <c r="E136">
        <v>3</v>
      </c>
      <c r="F136">
        <v>3</v>
      </c>
      <c r="H136">
        <f t="shared" si="26"/>
        <v>1.7999999999999998</v>
      </c>
      <c r="I136">
        <f t="shared" si="27"/>
        <v>1.2000000000000002</v>
      </c>
      <c r="K136" s="1">
        <f t="shared" si="28"/>
        <v>3</v>
      </c>
      <c r="O136">
        <f t="shared" si="23"/>
        <v>1</v>
      </c>
      <c r="P136">
        <f t="shared" si="24"/>
        <v>0</v>
      </c>
      <c r="R136">
        <f t="shared" si="29"/>
        <v>0</v>
      </c>
    </row>
    <row r="137" spans="1:18" x14ac:dyDescent="0.35">
      <c r="A137" t="s">
        <v>138</v>
      </c>
      <c r="B137">
        <v>2017</v>
      </c>
      <c r="C137">
        <v>9</v>
      </c>
      <c r="D137">
        <f t="shared" si="25"/>
        <v>0</v>
      </c>
      <c r="E137">
        <v>9</v>
      </c>
      <c r="F137">
        <v>1</v>
      </c>
      <c r="H137">
        <f t="shared" si="26"/>
        <v>5.3999999999999995</v>
      </c>
      <c r="I137">
        <f t="shared" si="27"/>
        <v>0.4</v>
      </c>
      <c r="K137" s="1">
        <f t="shared" si="28"/>
        <v>5.8</v>
      </c>
      <c r="L137">
        <v>6</v>
      </c>
      <c r="O137">
        <f t="shared" si="23"/>
        <v>1</v>
      </c>
      <c r="P137">
        <f t="shared" si="24"/>
        <v>1</v>
      </c>
      <c r="R137">
        <f t="shared" si="29"/>
        <v>1</v>
      </c>
    </row>
    <row r="138" spans="1:18" x14ac:dyDescent="0.35">
      <c r="A138" t="s">
        <v>139</v>
      </c>
      <c r="B138">
        <v>2019</v>
      </c>
      <c r="C138">
        <v>5</v>
      </c>
      <c r="D138">
        <f t="shared" si="25"/>
        <v>0</v>
      </c>
      <c r="E138">
        <v>2</v>
      </c>
      <c r="F138">
        <v>2</v>
      </c>
      <c r="H138">
        <f t="shared" si="26"/>
        <v>1.2</v>
      </c>
      <c r="I138">
        <f t="shared" si="27"/>
        <v>0.8</v>
      </c>
      <c r="K138" s="1">
        <f t="shared" si="28"/>
        <v>2</v>
      </c>
      <c r="O138">
        <f t="shared" si="23"/>
        <v>1</v>
      </c>
      <c r="P138">
        <f t="shared" si="24"/>
        <v>0</v>
      </c>
      <c r="R138">
        <f t="shared" si="29"/>
        <v>0</v>
      </c>
    </row>
    <row r="139" spans="1:18" x14ac:dyDescent="0.35">
      <c r="A139" t="s">
        <v>140</v>
      </c>
      <c r="B139">
        <v>2020</v>
      </c>
      <c r="C139">
        <v>3</v>
      </c>
      <c r="D139">
        <f t="shared" si="25"/>
        <v>1</v>
      </c>
      <c r="H139">
        <f t="shared" si="26"/>
        <v>0</v>
      </c>
      <c r="I139">
        <f t="shared" si="27"/>
        <v>0</v>
      </c>
      <c r="K139" s="1">
        <f t="shared" si="28"/>
        <v>0</v>
      </c>
      <c r="O139">
        <f t="shared" si="23"/>
        <v>0</v>
      </c>
      <c r="P139">
        <f t="shared" si="24"/>
        <v>0</v>
      </c>
      <c r="R139">
        <f t="shared" si="29"/>
        <v>0</v>
      </c>
    </row>
    <row r="140" spans="1:18" s="9" customFormat="1" x14ac:dyDescent="0.35">
      <c r="A140" s="9" t="s">
        <v>141</v>
      </c>
      <c r="B140" s="9">
        <v>2018</v>
      </c>
      <c r="C140" s="9">
        <v>7</v>
      </c>
      <c r="D140" s="9">
        <f t="shared" si="25"/>
        <v>0</v>
      </c>
      <c r="E140" s="9">
        <v>0</v>
      </c>
      <c r="F140" s="9">
        <v>4</v>
      </c>
      <c r="G140" s="9">
        <v>6</v>
      </c>
      <c r="H140" s="9">
        <f>E140*0.3</f>
        <v>0</v>
      </c>
      <c r="I140" s="9">
        <f>F140*0.4</f>
        <v>1.6</v>
      </c>
      <c r="J140" s="9">
        <f>G140*0.3</f>
        <v>1.7999999999999998</v>
      </c>
      <c r="K140" s="10">
        <f>SUM(H140:J140)</f>
        <v>3.4</v>
      </c>
      <c r="L140" s="9">
        <v>3.5</v>
      </c>
      <c r="O140" s="9">
        <f t="shared" si="23"/>
        <v>1</v>
      </c>
      <c r="P140" s="9">
        <f t="shared" si="24"/>
        <v>0</v>
      </c>
      <c r="R140" s="9">
        <f t="shared" si="29"/>
        <v>0</v>
      </c>
    </row>
    <row r="141" spans="1:18" x14ac:dyDescent="0.35">
      <c r="A141" t="s">
        <v>142</v>
      </c>
      <c r="B141">
        <v>2019</v>
      </c>
      <c r="C141">
        <v>5</v>
      </c>
      <c r="D141">
        <f t="shared" si="25"/>
        <v>0</v>
      </c>
      <c r="H141">
        <f>E141*0.6</f>
        <v>0</v>
      </c>
      <c r="I141">
        <f t="shared" si="27"/>
        <v>0</v>
      </c>
      <c r="K141" s="1">
        <f>SUM(H141:I141)</f>
        <v>0</v>
      </c>
      <c r="O141">
        <f t="shared" si="23"/>
        <v>0</v>
      </c>
      <c r="P141">
        <f t="shared" si="24"/>
        <v>0</v>
      </c>
      <c r="R141">
        <f t="shared" si="29"/>
        <v>0</v>
      </c>
    </row>
    <row r="142" spans="1:18" s="9" customFormat="1" x14ac:dyDescent="0.35">
      <c r="A142" s="9" t="s">
        <v>143</v>
      </c>
      <c r="B142" s="9">
        <v>2018</v>
      </c>
      <c r="C142" s="9">
        <v>7</v>
      </c>
      <c r="D142" s="9">
        <f t="shared" si="25"/>
        <v>0</v>
      </c>
      <c r="E142" s="9">
        <v>4</v>
      </c>
      <c r="F142" s="9">
        <v>9</v>
      </c>
      <c r="G142" s="9">
        <v>7</v>
      </c>
      <c r="H142" s="9">
        <f>E142*0.3</f>
        <v>1.2</v>
      </c>
      <c r="I142" s="9">
        <f>F142*0.4</f>
        <v>3.6</v>
      </c>
      <c r="J142" s="9">
        <f>G142*0.3</f>
        <v>2.1</v>
      </c>
      <c r="K142" s="10">
        <f>SUM(H142:J142)</f>
        <v>6.9</v>
      </c>
      <c r="L142" s="9">
        <v>7</v>
      </c>
      <c r="O142" s="9">
        <f t="shared" si="23"/>
        <v>1</v>
      </c>
      <c r="P142" s="9">
        <f t="shared" si="24"/>
        <v>1</v>
      </c>
      <c r="R142" s="9">
        <f t="shared" si="29"/>
        <v>1</v>
      </c>
    </row>
    <row r="143" spans="1:18" x14ac:dyDescent="0.35">
      <c r="A143" t="s">
        <v>144</v>
      </c>
      <c r="B143">
        <v>2020</v>
      </c>
      <c r="C143">
        <v>3</v>
      </c>
      <c r="D143">
        <f t="shared" si="25"/>
        <v>1</v>
      </c>
      <c r="H143">
        <f>E143*0.6</f>
        <v>0</v>
      </c>
      <c r="I143">
        <f t="shared" si="27"/>
        <v>0</v>
      </c>
      <c r="K143" s="1">
        <f>SUM(H143:I143)</f>
        <v>0</v>
      </c>
      <c r="O143">
        <f t="shared" si="23"/>
        <v>0</v>
      </c>
      <c r="P143">
        <f t="shared" si="24"/>
        <v>0</v>
      </c>
      <c r="R143">
        <f t="shared" si="29"/>
        <v>0</v>
      </c>
    </row>
    <row r="144" spans="1:18" x14ac:dyDescent="0.35">
      <c r="A144" t="s">
        <v>145</v>
      </c>
      <c r="B144">
        <v>2015</v>
      </c>
      <c r="C144">
        <v>13</v>
      </c>
      <c r="D144">
        <f t="shared" si="25"/>
        <v>0</v>
      </c>
      <c r="H144">
        <f>E144*0.6</f>
        <v>0</v>
      </c>
      <c r="I144">
        <f t="shared" si="27"/>
        <v>0</v>
      </c>
      <c r="K144" s="1">
        <f>SUM(H144:I144)</f>
        <v>0</v>
      </c>
      <c r="O144">
        <f t="shared" si="23"/>
        <v>0</v>
      </c>
      <c r="P144">
        <f t="shared" si="24"/>
        <v>0</v>
      </c>
      <c r="R144">
        <f t="shared" si="29"/>
        <v>0</v>
      </c>
    </row>
    <row r="145" spans="1:18" x14ac:dyDescent="0.35">
      <c r="A145" t="s">
        <v>146</v>
      </c>
      <c r="B145">
        <v>2019</v>
      </c>
      <c r="C145">
        <v>5</v>
      </c>
      <c r="D145">
        <f t="shared" si="25"/>
        <v>0</v>
      </c>
      <c r="H145">
        <f>E145*0.6</f>
        <v>0</v>
      </c>
      <c r="I145">
        <f t="shared" si="27"/>
        <v>0</v>
      </c>
      <c r="K145" s="1">
        <f>SUM(H145:I145)</f>
        <v>0</v>
      </c>
      <c r="O145">
        <f t="shared" si="23"/>
        <v>0</v>
      </c>
      <c r="P145">
        <f t="shared" si="24"/>
        <v>0</v>
      </c>
      <c r="R145">
        <f t="shared" si="29"/>
        <v>0</v>
      </c>
    </row>
    <row r="146" spans="1:18" x14ac:dyDescent="0.35">
      <c r="A146" t="s">
        <v>147</v>
      </c>
      <c r="B146">
        <v>2018</v>
      </c>
      <c r="C146">
        <v>7</v>
      </c>
      <c r="D146">
        <f t="shared" si="25"/>
        <v>0</v>
      </c>
      <c r="H146">
        <f>E146*0.6</f>
        <v>0</v>
      </c>
      <c r="I146">
        <f t="shared" si="27"/>
        <v>0</v>
      </c>
      <c r="K146" s="1">
        <f>SUM(H146:I146)</f>
        <v>0</v>
      </c>
      <c r="O146">
        <f t="shared" si="23"/>
        <v>0</v>
      </c>
      <c r="P146">
        <f t="shared" si="24"/>
        <v>0</v>
      </c>
      <c r="R146">
        <f t="shared" si="29"/>
        <v>0</v>
      </c>
    </row>
    <row r="147" spans="1:18" s="9" customFormat="1" x14ac:dyDescent="0.35">
      <c r="A147" s="9" t="s">
        <v>148</v>
      </c>
      <c r="B147" s="9">
        <v>2018</v>
      </c>
      <c r="C147" s="9">
        <v>7</v>
      </c>
      <c r="D147" s="9">
        <f t="shared" si="25"/>
        <v>0</v>
      </c>
      <c r="E147" s="9">
        <v>8</v>
      </c>
      <c r="F147" s="9">
        <v>9</v>
      </c>
      <c r="G147" s="9">
        <v>9</v>
      </c>
      <c r="H147" s="9">
        <f>E147*0.3</f>
        <v>2.4</v>
      </c>
      <c r="I147" s="9">
        <f>F147*0.4</f>
        <v>3.6</v>
      </c>
      <c r="J147" s="9">
        <f>G147*0.3</f>
        <v>2.6999999999999997</v>
      </c>
      <c r="K147" s="10">
        <f>SUM(H147:J147)</f>
        <v>8.6999999999999993</v>
      </c>
      <c r="L147" s="9">
        <v>8.5</v>
      </c>
      <c r="O147" s="9">
        <f t="shared" si="23"/>
        <v>1</v>
      </c>
      <c r="P147" s="9">
        <f t="shared" si="24"/>
        <v>1</v>
      </c>
      <c r="R147" s="9">
        <f t="shared" si="29"/>
        <v>1</v>
      </c>
    </row>
    <row r="148" spans="1:18" x14ac:dyDescent="0.35">
      <c r="A148" t="s">
        <v>149</v>
      </c>
      <c r="B148">
        <v>2020</v>
      </c>
      <c r="C148">
        <v>3</v>
      </c>
      <c r="D148">
        <f t="shared" si="25"/>
        <v>1</v>
      </c>
      <c r="E148">
        <v>10</v>
      </c>
      <c r="F148">
        <v>8</v>
      </c>
      <c r="H148">
        <f t="shared" ref="H148:H156" si="30">E148*0.6</f>
        <v>6</v>
      </c>
      <c r="I148">
        <f t="shared" si="27"/>
        <v>3.2</v>
      </c>
      <c r="K148" s="1">
        <f t="shared" ref="K148:K156" si="31">SUM(H148:I148)</f>
        <v>9.1999999999999993</v>
      </c>
      <c r="L148">
        <v>9.5</v>
      </c>
      <c r="O148">
        <f t="shared" si="23"/>
        <v>1</v>
      </c>
      <c r="P148">
        <f t="shared" si="24"/>
        <v>1</v>
      </c>
      <c r="R148">
        <f t="shared" si="29"/>
        <v>1</v>
      </c>
    </row>
    <row r="149" spans="1:18" x14ac:dyDescent="0.35">
      <c r="A149" t="s">
        <v>150</v>
      </c>
      <c r="B149">
        <v>2019</v>
      </c>
      <c r="C149">
        <v>5</v>
      </c>
      <c r="D149">
        <f t="shared" si="25"/>
        <v>0</v>
      </c>
      <c r="H149">
        <f t="shared" si="30"/>
        <v>0</v>
      </c>
      <c r="I149">
        <f t="shared" si="27"/>
        <v>0</v>
      </c>
      <c r="K149" s="1">
        <f t="shared" si="31"/>
        <v>0</v>
      </c>
      <c r="O149">
        <f t="shared" si="23"/>
        <v>0</v>
      </c>
      <c r="P149">
        <f t="shared" si="24"/>
        <v>0</v>
      </c>
      <c r="R149">
        <f t="shared" si="29"/>
        <v>0</v>
      </c>
    </row>
    <row r="150" spans="1:18" x14ac:dyDescent="0.35">
      <c r="A150" t="s">
        <v>151</v>
      </c>
      <c r="B150">
        <v>2019</v>
      </c>
      <c r="C150">
        <v>5</v>
      </c>
      <c r="D150">
        <f t="shared" si="25"/>
        <v>0</v>
      </c>
      <c r="H150">
        <f t="shared" si="30"/>
        <v>0</v>
      </c>
      <c r="I150">
        <f t="shared" si="27"/>
        <v>0</v>
      </c>
      <c r="K150" s="1">
        <f t="shared" si="31"/>
        <v>0</v>
      </c>
      <c r="O150">
        <f t="shared" si="23"/>
        <v>0</v>
      </c>
      <c r="P150">
        <f t="shared" si="24"/>
        <v>0</v>
      </c>
      <c r="R150">
        <f t="shared" si="29"/>
        <v>0</v>
      </c>
    </row>
    <row r="151" spans="1:18" x14ac:dyDescent="0.35">
      <c r="A151" t="s">
        <v>152</v>
      </c>
      <c r="B151">
        <v>2018</v>
      </c>
      <c r="C151">
        <v>7</v>
      </c>
      <c r="D151">
        <f t="shared" si="25"/>
        <v>0</v>
      </c>
      <c r="H151">
        <f t="shared" si="30"/>
        <v>0</v>
      </c>
      <c r="I151">
        <f t="shared" si="27"/>
        <v>0</v>
      </c>
      <c r="K151" s="1">
        <f t="shared" si="31"/>
        <v>0</v>
      </c>
      <c r="O151">
        <f t="shared" si="23"/>
        <v>0</v>
      </c>
      <c r="P151">
        <f t="shared" si="24"/>
        <v>0</v>
      </c>
      <c r="R151">
        <f t="shared" si="29"/>
        <v>0</v>
      </c>
    </row>
    <row r="152" spans="1:18" x14ac:dyDescent="0.35">
      <c r="A152" t="s">
        <v>153</v>
      </c>
      <c r="B152">
        <v>2020</v>
      </c>
      <c r="C152">
        <v>3</v>
      </c>
      <c r="D152">
        <f t="shared" si="25"/>
        <v>1</v>
      </c>
      <c r="E152">
        <v>1</v>
      </c>
      <c r="F152">
        <v>0</v>
      </c>
      <c r="H152">
        <f t="shared" si="30"/>
        <v>0.6</v>
      </c>
      <c r="I152">
        <f t="shared" si="27"/>
        <v>0</v>
      </c>
      <c r="K152" s="1">
        <f t="shared" si="31"/>
        <v>0.6</v>
      </c>
      <c r="O152">
        <f t="shared" si="23"/>
        <v>1</v>
      </c>
      <c r="P152">
        <f t="shared" si="24"/>
        <v>0</v>
      </c>
      <c r="R152">
        <f t="shared" si="29"/>
        <v>0</v>
      </c>
    </row>
    <row r="153" spans="1:18" x14ac:dyDescent="0.35">
      <c r="A153" t="s">
        <v>154</v>
      </c>
      <c r="B153">
        <v>2020</v>
      </c>
      <c r="C153">
        <v>3</v>
      </c>
      <c r="D153">
        <f t="shared" si="25"/>
        <v>1</v>
      </c>
      <c r="E153">
        <v>6</v>
      </c>
      <c r="F153">
        <v>1</v>
      </c>
      <c r="H153">
        <f t="shared" si="30"/>
        <v>3.5999999999999996</v>
      </c>
      <c r="I153">
        <f t="shared" si="27"/>
        <v>0.4</v>
      </c>
      <c r="K153" s="4">
        <f t="shared" si="31"/>
        <v>3.9999999999999996</v>
      </c>
      <c r="O153">
        <f t="shared" si="23"/>
        <v>1</v>
      </c>
      <c r="P153">
        <f t="shared" si="24"/>
        <v>0</v>
      </c>
      <c r="R153">
        <f t="shared" si="29"/>
        <v>0</v>
      </c>
    </row>
    <row r="154" spans="1:18" x14ac:dyDescent="0.35">
      <c r="A154" t="s">
        <v>155</v>
      </c>
      <c r="B154">
        <v>2016</v>
      </c>
      <c r="C154">
        <v>11</v>
      </c>
      <c r="D154">
        <f t="shared" si="25"/>
        <v>0</v>
      </c>
      <c r="H154">
        <f t="shared" si="30"/>
        <v>0</v>
      </c>
      <c r="I154">
        <f t="shared" si="27"/>
        <v>0</v>
      </c>
      <c r="K154" s="1">
        <f t="shared" si="31"/>
        <v>0</v>
      </c>
      <c r="O154">
        <f t="shared" si="23"/>
        <v>0</v>
      </c>
      <c r="P154">
        <f t="shared" si="24"/>
        <v>0</v>
      </c>
      <c r="R154">
        <f t="shared" si="29"/>
        <v>0</v>
      </c>
    </row>
    <row r="155" spans="1:18" x14ac:dyDescent="0.35">
      <c r="A155" t="s">
        <v>156</v>
      </c>
      <c r="B155">
        <v>2020</v>
      </c>
      <c r="C155">
        <v>3</v>
      </c>
      <c r="D155">
        <f t="shared" si="25"/>
        <v>1</v>
      </c>
      <c r="H155">
        <f t="shared" si="30"/>
        <v>0</v>
      </c>
      <c r="I155">
        <f t="shared" si="27"/>
        <v>0</v>
      </c>
      <c r="K155" s="1">
        <f t="shared" si="31"/>
        <v>0</v>
      </c>
      <c r="O155">
        <f t="shared" si="23"/>
        <v>0</v>
      </c>
      <c r="P155">
        <f t="shared" si="24"/>
        <v>0</v>
      </c>
      <c r="R155">
        <f t="shared" si="29"/>
        <v>0</v>
      </c>
    </row>
    <row r="156" spans="1:18" x14ac:dyDescent="0.35">
      <c r="A156" t="s">
        <v>157</v>
      </c>
      <c r="B156">
        <v>2019</v>
      </c>
      <c r="C156">
        <v>5</v>
      </c>
      <c r="D156">
        <f t="shared" si="25"/>
        <v>0</v>
      </c>
      <c r="H156">
        <f t="shared" si="30"/>
        <v>0</v>
      </c>
      <c r="I156">
        <f t="shared" si="27"/>
        <v>0</v>
      </c>
      <c r="K156" s="1">
        <f t="shared" si="31"/>
        <v>0</v>
      </c>
      <c r="O156">
        <f t="shared" si="23"/>
        <v>0</v>
      </c>
      <c r="P156">
        <f t="shared" si="24"/>
        <v>0</v>
      </c>
      <c r="R156">
        <f t="shared" si="29"/>
        <v>0</v>
      </c>
    </row>
    <row r="157" spans="1:18" s="9" customFormat="1" x14ac:dyDescent="0.35">
      <c r="A157" s="9" t="s">
        <v>158</v>
      </c>
      <c r="B157" s="9">
        <v>2020</v>
      </c>
      <c r="C157" s="9">
        <v>3</v>
      </c>
      <c r="D157" s="9">
        <f t="shared" si="25"/>
        <v>1</v>
      </c>
      <c r="E157" s="9">
        <v>7</v>
      </c>
      <c r="F157" s="9">
        <v>4</v>
      </c>
      <c r="G157" s="9">
        <v>6</v>
      </c>
      <c r="H157" s="9">
        <f>E157*0.3</f>
        <v>2.1</v>
      </c>
      <c r="I157" s="9">
        <f>F157*0.4</f>
        <v>1.6</v>
      </c>
      <c r="J157" s="9">
        <f>G157*0.3</f>
        <v>1.7999999999999998</v>
      </c>
      <c r="K157" s="10">
        <f>SUM(H157:J157)</f>
        <v>5.5</v>
      </c>
      <c r="L157" s="9">
        <v>5.5</v>
      </c>
      <c r="O157" s="9">
        <f t="shared" si="23"/>
        <v>1</v>
      </c>
      <c r="P157" s="9">
        <f t="shared" si="24"/>
        <v>1</v>
      </c>
      <c r="R157" s="9">
        <f t="shared" si="29"/>
        <v>1</v>
      </c>
    </row>
    <row r="158" spans="1:18" x14ac:dyDescent="0.35">
      <c r="A158" t="s">
        <v>159</v>
      </c>
      <c r="B158">
        <v>2020</v>
      </c>
      <c r="C158">
        <v>3</v>
      </c>
      <c r="D158">
        <f t="shared" si="25"/>
        <v>1</v>
      </c>
      <c r="E158">
        <v>0</v>
      </c>
      <c r="F158">
        <v>0</v>
      </c>
      <c r="H158">
        <f>E158*0.6</f>
        <v>0</v>
      </c>
      <c r="I158">
        <f t="shared" si="27"/>
        <v>0</v>
      </c>
      <c r="K158" s="1">
        <f>SUM(H158:I158)</f>
        <v>0</v>
      </c>
      <c r="O158">
        <f t="shared" si="23"/>
        <v>0</v>
      </c>
      <c r="P158">
        <f t="shared" si="24"/>
        <v>0</v>
      </c>
      <c r="R158">
        <f t="shared" si="29"/>
        <v>0</v>
      </c>
    </row>
    <row r="159" spans="1:18" x14ac:dyDescent="0.35">
      <c r="A159" t="s">
        <v>160</v>
      </c>
      <c r="B159">
        <v>2017</v>
      </c>
      <c r="C159">
        <v>9</v>
      </c>
      <c r="D159">
        <f t="shared" si="25"/>
        <v>0</v>
      </c>
      <c r="H159">
        <f>E159*0.6</f>
        <v>0</v>
      </c>
      <c r="I159">
        <f t="shared" si="27"/>
        <v>0</v>
      </c>
      <c r="K159" s="1">
        <f>SUM(H159:I159)</f>
        <v>0</v>
      </c>
      <c r="O159">
        <f t="shared" si="23"/>
        <v>0</v>
      </c>
      <c r="P159">
        <f t="shared" si="24"/>
        <v>0</v>
      </c>
      <c r="R159">
        <f t="shared" si="29"/>
        <v>0</v>
      </c>
    </row>
    <row r="160" spans="1:18" x14ac:dyDescent="0.35">
      <c r="A160" t="s">
        <v>161</v>
      </c>
      <c r="B160">
        <v>2017</v>
      </c>
      <c r="C160">
        <v>9</v>
      </c>
      <c r="D160">
        <f t="shared" si="25"/>
        <v>0</v>
      </c>
      <c r="E160">
        <v>2</v>
      </c>
      <c r="F160">
        <v>0</v>
      </c>
      <c r="H160">
        <f>E160*0.6</f>
        <v>1.2</v>
      </c>
      <c r="I160">
        <f t="shared" si="27"/>
        <v>0</v>
      </c>
      <c r="K160" s="1">
        <f>SUM(H160:I160)</f>
        <v>1.2</v>
      </c>
      <c r="O160">
        <f t="shared" si="23"/>
        <v>1</v>
      </c>
      <c r="P160">
        <f t="shared" si="24"/>
        <v>0</v>
      </c>
      <c r="R160">
        <f t="shared" si="29"/>
        <v>0</v>
      </c>
    </row>
    <row r="161" spans="1:18" s="9" customFormat="1" x14ac:dyDescent="0.35">
      <c r="A161" s="9" t="s">
        <v>162</v>
      </c>
      <c r="B161" s="9">
        <v>2018</v>
      </c>
      <c r="C161" s="9">
        <v>7</v>
      </c>
      <c r="D161" s="9">
        <f t="shared" si="25"/>
        <v>0</v>
      </c>
      <c r="E161" s="9">
        <v>9</v>
      </c>
      <c r="F161" s="9">
        <v>3</v>
      </c>
      <c r="G161" s="9">
        <v>6</v>
      </c>
      <c r="H161" s="9">
        <f>E161*0.3</f>
        <v>2.6999999999999997</v>
      </c>
      <c r="I161" s="9">
        <f>F161*0.4</f>
        <v>1.2000000000000002</v>
      </c>
      <c r="J161" s="9">
        <f>G161*0.3</f>
        <v>1.7999999999999998</v>
      </c>
      <c r="K161" s="10">
        <f>SUM(H161:J161)</f>
        <v>5.6999999999999993</v>
      </c>
      <c r="L161" s="9">
        <v>5.5</v>
      </c>
      <c r="O161" s="9">
        <f t="shared" si="23"/>
        <v>1</v>
      </c>
      <c r="P161" s="9">
        <f t="shared" si="24"/>
        <v>1</v>
      </c>
      <c r="R161" s="9">
        <f t="shared" si="29"/>
        <v>1</v>
      </c>
    </row>
    <row r="162" spans="1:18" x14ac:dyDescent="0.35">
      <c r="A162" t="s">
        <v>163</v>
      </c>
      <c r="B162">
        <v>2018</v>
      </c>
      <c r="C162">
        <v>7</v>
      </c>
      <c r="D162">
        <f t="shared" si="25"/>
        <v>0</v>
      </c>
      <c r="E162">
        <v>2</v>
      </c>
      <c r="F162">
        <v>0</v>
      </c>
      <c r="H162">
        <f>E162*0.6</f>
        <v>1.2</v>
      </c>
      <c r="I162">
        <f t="shared" si="27"/>
        <v>0</v>
      </c>
      <c r="K162" s="1">
        <f>SUM(H162:I162)</f>
        <v>1.2</v>
      </c>
      <c r="O162">
        <f t="shared" si="23"/>
        <v>1</v>
      </c>
      <c r="P162">
        <f t="shared" si="24"/>
        <v>0</v>
      </c>
      <c r="R162">
        <f t="shared" si="29"/>
        <v>0</v>
      </c>
    </row>
    <row r="163" spans="1:18" x14ac:dyDescent="0.35">
      <c r="A163" t="s">
        <v>164</v>
      </c>
      <c r="B163">
        <v>2019</v>
      </c>
      <c r="C163">
        <v>5</v>
      </c>
      <c r="D163">
        <f t="shared" si="25"/>
        <v>0</v>
      </c>
      <c r="H163">
        <f>E163*0.6</f>
        <v>0</v>
      </c>
      <c r="I163">
        <f t="shared" si="27"/>
        <v>0</v>
      </c>
      <c r="K163" s="1">
        <f>SUM(H163:I163)</f>
        <v>0</v>
      </c>
      <c r="O163">
        <f t="shared" si="23"/>
        <v>0</v>
      </c>
      <c r="P163">
        <f t="shared" si="24"/>
        <v>0</v>
      </c>
      <c r="R163">
        <f t="shared" si="29"/>
        <v>0</v>
      </c>
    </row>
    <row r="164" spans="1:18" x14ac:dyDescent="0.35">
      <c r="A164" t="s">
        <v>165</v>
      </c>
      <c r="B164">
        <v>2015</v>
      </c>
      <c r="C164">
        <v>13</v>
      </c>
      <c r="D164">
        <f t="shared" si="25"/>
        <v>0</v>
      </c>
      <c r="H164">
        <f>E164*0.6</f>
        <v>0</v>
      </c>
      <c r="I164">
        <f t="shared" si="27"/>
        <v>0</v>
      </c>
      <c r="K164" s="1">
        <f>SUM(H164:I164)</f>
        <v>0</v>
      </c>
      <c r="O164">
        <f t="shared" si="23"/>
        <v>0</v>
      </c>
      <c r="P164">
        <f t="shared" si="24"/>
        <v>0</v>
      </c>
      <c r="R164">
        <f t="shared" si="29"/>
        <v>0</v>
      </c>
    </row>
    <row r="165" spans="1:18" s="9" customFormat="1" x14ac:dyDescent="0.35">
      <c r="A165" s="9" t="s">
        <v>166</v>
      </c>
      <c r="B165" s="9">
        <v>2020</v>
      </c>
      <c r="C165" s="9">
        <v>3</v>
      </c>
      <c r="D165" s="9">
        <f t="shared" si="25"/>
        <v>1</v>
      </c>
      <c r="E165" s="9">
        <v>0</v>
      </c>
      <c r="F165" s="9">
        <v>0</v>
      </c>
      <c r="G165" s="9">
        <v>0</v>
      </c>
      <c r="H165" s="9">
        <f>E165*0.3</f>
        <v>0</v>
      </c>
      <c r="I165" s="9">
        <f>F165*0.4</f>
        <v>0</v>
      </c>
      <c r="J165" s="9">
        <f>G165*0.3</f>
        <v>0</v>
      </c>
      <c r="K165" s="10">
        <f>SUM(H165:J165)</f>
        <v>0</v>
      </c>
      <c r="O165" s="9">
        <f t="shared" si="23"/>
        <v>0</v>
      </c>
      <c r="P165" s="9">
        <f t="shared" si="24"/>
        <v>0</v>
      </c>
      <c r="R165" s="9">
        <f t="shared" si="29"/>
        <v>0</v>
      </c>
    </row>
    <row r="166" spans="1:18" x14ac:dyDescent="0.35">
      <c r="A166" t="s">
        <v>167</v>
      </c>
      <c r="B166">
        <v>2019</v>
      </c>
      <c r="C166">
        <v>5</v>
      </c>
      <c r="D166">
        <f t="shared" si="25"/>
        <v>0</v>
      </c>
      <c r="H166">
        <f>E166*0.6</f>
        <v>0</v>
      </c>
      <c r="I166">
        <f t="shared" si="27"/>
        <v>0</v>
      </c>
      <c r="K166" s="1">
        <f>SUM(H166:I166)</f>
        <v>0</v>
      </c>
      <c r="O166">
        <f t="shared" si="23"/>
        <v>0</v>
      </c>
      <c r="P166">
        <f t="shared" si="24"/>
        <v>0</v>
      </c>
      <c r="R166">
        <f t="shared" si="29"/>
        <v>0</v>
      </c>
    </row>
    <row r="167" spans="1:18" x14ac:dyDescent="0.35">
      <c r="A167" t="s">
        <v>168</v>
      </c>
      <c r="B167">
        <v>2020</v>
      </c>
      <c r="C167">
        <v>3</v>
      </c>
      <c r="D167">
        <f t="shared" si="25"/>
        <v>1</v>
      </c>
      <c r="H167">
        <f>E167*0.6</f>
        <v>0</v>
      </c>
      <c r="I167">
        <f t="shared" si="27"/>
        <v>0</v>
      </c>
      <c r="K167" s="1">
        <f>SUM(H167:I167)</f>
        <v>0</v>
      </c>
      <c r="O167">
        <f t="shared" si="23"/>
        <v>0</v>
      </c>
      <c r="P167">
        <f t="shared" si="24"/>
        <v>0</v>
      </c>
      <c r="R167">
        <f t="shared" si="29"/>
        <v>0</v>
      </c>
    </row>
    <row r="168" spans="1:18" x14ac:dyDescent="0.35">
      <c r="A168" t="s">
        <v>169</v>
      </c>
      <c r="B168">
        <v>2020</v>
      </c>
      <c r="C168">
        <v>3</v>
      </c>
      <c r="D168">
        <f t="shared" si="25"/>
        <v>1</v>
      </c>
      <c r="H168">
        <f>E168*0.6</f>
        <v>0</v>
      </c>
      <c r="I168">
        <f t="shared" si="27"/>
        <v>0</v>
      </c>
      <c r="K168" s="1">
        <f>SUM(H168:I168)</f>
        <v>0</v>
      </c>
      <c r="O168">
        <f t="shared" si="23"/>
        <v>0</v>
      </c>
      <c r="P168">
        <f t="shared" si="24"/>
        <v>0</v>
      </c>
      <c r="R168">
        <f t="shared" si="29"/>
        <v>0</v>
      </c>
    </row>
    <row r="169" spans="1:18" x14ac:dyDescent="0.35">
      <c r="A169" t="s">
        <v>170</v>
      </c>
      <c r="B169">
        <v>2018</v>
      </c>
      <c r="C169">
        <v>7</v>
      </c>
      <c r="D169">
        <f t="shared" si="25"/>
        <v>0</v>
      </c>
      <c r="H169">
        <f>E169*0.6</f>
        <v>0</v>
      </c>
      <c r="I169">
        <f t="shared" si="27"/>
        <v>0</v>
      </c>
      <c r="K169" s="1">
        <f>SUM(H169:I169)</f>
        <v>0</v>
      </c>
      <c r="O169">
        <f t="shared" si="23"/>
        <v>0</v>
      </c>
      <c r="P169">
        <f t="shared" si="24"/>
        <v>0</v>
      </c>
      <c r="R169">
        <f t="shared" si="29"/>
        <v>0</v>
      </c>
    </row>
    <row r="170" spans="1:18" s="9" customFormat="1" x14ac:dyDescent="0.35">
      <c r="A170" s="9" t="s">
        <v>171</v>
      </c>
      <c r="B170" s="9">
        <v>2016</v>
      </c>
      <c r="C170" s="9">
        <v>11</v>
      </c>
      <c r="D170" s="9">
        <f t="shared" si="25"/>
        <v>0</v>
      </c>
      <c r="E170" s="9">
        <v>10</v>
      </c>
      <c r="F170" s="9">
        <v>4</v>
      </c>
      <c r="G170" s="9">
        <v>4</v>
      </c>
      <c r="H170" s="9">
        <f>E170*0.3</f>
        <v>3</v>
      </c>
      <c r="I170" s="9">
        <f>F170*0.4</f>
        <v>1.6</v>
      </c>
      <c r="J170" s="9">
        <f>G170*0.3</f>
        <v>1.2</v>
      </c>
      <c r="K170" s="10">
        <f>SUM(H170:J170)</f>
        <v>5.8</v>
      </c>
      <c r="O170" s="9">
        <f t="shared" si="23"/>
        <v>1</v>
      </c>
      <c r="P170" s="9">
        <f t="shared" si="24"/>
        <v>1</v>
      </c>
      <c r="R170" s="9">
        <f t="shared" si="29"/>
        <v>0</v>
      </c>
    </row>
    <row r="171" spans="1:18" x14ac:dyDescent="0.35">
      <c r="A171" t="s">
        <v>172</v>
      </c>
      <c r="B171">
        <v>2020</v>
      </c>
      <c r="C171">
        <v>3</v>
      </c>
      <c r="D171">
        <f t="shared" si="25"/>
        <v>1</v>
      </c>
      <c r="H171">
        <f>E171*0.6</f>
        <v>0</v>
      </c>
      <c r="I171">
        <f t="shared" si="27"/>
        <v>0</v>
      </c>
      <c r="K171" s="1">
        <f>SUM(H171:I171)</f>
        <v>0</v>
      </c>
      <c r="O171">
        <f t="shared" si="23"/>
        <v>0</v>
      </c>
      <c r="P171">
        <f t="shared" si="24"/>
        <v>0</v>
      </c>
      <c r="R171">
        <f t="shared" si="29"/>
        <v>0</v>
      </c>
    </row>
    <row r="172" spans="1:18" x14ac:dyDescent="0.35">
      <c r="A172" t="s">
        <v>173</v>
      </c>
      <c r="B172">
        <v>2020</v>
      </c>
      <c r="C172">
        <v>3</v>
      </c>
      <c r="D172">
        <f t="shared" si="25"/>
        <v>1</v>
      </c>
      <c r="E172">
        <v>7</v>
      </c>
      <c r="F172">
        <v>4</v>
      </c>
      <c r="H172">
        <f>E172*0.6</f>
        <v>4.2</v>
      </c>
      <c r="I172">
        <f t="shared" si="27"/>
        <v>1.6</v>
      </c>
      <c r="K172" s="1">
        <f>SUM(H172:I172)</f>
        <v>5.8000000000000007</v>
      </c>
      <c r="L172">
        <v>6</v>
      </c>
      <c r="O172">
        <f t="shared" si="23"/>
        <v>1</v>
      </c>
      <c r="P172">
        <f t="shared" si="24"/>
        <v>1</v>
      </c>
      <c r="R172">
        <f t="shared" si="29"/>
        <v>1</v>
      </c>
    </row>
    <row r="173" spans="1:18" s="9" customFormat="1" x14ac:dyDescent="0.35">
      <c r="A173" s="9" t="s">
        <v>174</v>
      </c>
      <c r="B173" s="9">
        <v>2018</v>
      </c>
      <c r="C173" s="9">
        <v>7</v>
      </c>
      <c r="D173" s="9">
        <f t="shared" si="25"/>
        <v>0</v>
      </c>
      <c r="E173" s="9">
        <v>4</v>
      </c>
      <c r="F173" s="9">
        <v>6</v>
      </c>
      <c r="G173" s="9">
        <v>7</v>
      </c>
      <c r="H173" s="9">
        <f>E173*0.3</f>
        <v>1.2</v>
      </c>
      <c r="I173" s="9">
        <f>F173*0.4</f>
        <v>2.4000000000000004</v>
      </c>
      <c r="J173" s="9">
        <f>G173*0.3</f>
        <v>2.1</v>
      </c>
      <c r="K173" s="10">
        <f>SUM(H173:J173)</f>
        <v>5.7000000000000011</v>
      </c>
      <c r="L173" s="9">
        <v>5.5</v>
      </c>
      <c r="O173" s="9">
        <f t="shared" si="23"/>
        <v>1</v>
      </c>
      <c r="P173" s="9">
        <f t="shared" si="24"/>
        <v>1</v>
      </c>
      <c r="R173" s="9">
        <f t="shared" si="29"/>
        <v>1</v>
      </c>
    </row>
    <row r="174" spans="1:18" x14ac:dyDescent="0.35">
      <c r="A174" t="s">
        <v>175</v>
      </c>
      <c r="B174">
        <v>2015</v>
      </c>
      <c r="C174">
        <v>13</v>
      </c>
      <c r="D174">
        <f t="shared" si="25"/>
        <v>0</v>
      </c>
      <c r="E174">
        <v>10</v>
      </c>
      <c r="F174">
        <v>9.5</v>
      </c>
      <c r="H174">
        <f>E174*0.6</f>
        <v>6</v>
      </c>
      <c r="I174">
        <f t="shared" si="27"/>
        <v>3.8000000000000003</v>
      </c>
      <c r="K174" s="1">
        <f>SUM(H174:I174)</f>
        <v>9.8000000000000007</v>
      </c>
      <c r="L174">
        <v>10</v>
      </c>
      <c r="O174">
        <f t="shared" si="23"/>
        <v>1</v>
      </c>
      <c r="P174">
        <f t="shared" si="24"/>
        <v>1</v>
      </c>
      <c r="R174">
        <f t="shared" si="29"/>
        <v>1</v>
      </c>
    </row>
    <row r="175" spans="1:18" s="7" customFormat="1" x14ac:dyDescent="0.35">
      <c r="A175" s="7" t="s">
        <v>176</v>
      </c>
      <c r="B175" s="7">
        <v>2017</v>
      </c>
      <c r="C175" s="7">
        <v>9</v>
      </c>
      <c r="D175" s="7">
        <f t="shared" si="25"/>
        <v>0</v>
      </c>
      <c r="E175" s="7">
        <v>7</v>
      </c>
      <c r="F175" s="7">
        <v>1</v>
      </c>
      <c r="H175" s="7">
        <f>E175*0.6</f>
        <v>4.2</v>
      </c>
      <c r="I175" s="7">
        <f t="shared" si="27"/>
        <v>0.4</v>
      </c>
      <c r="K175" s="8">
        <f>SUM(H175:I175)</f>
        <v>4.6000000000000005</v>
      </c>
      <c r="L175" s="7">
        <v>5</v>
      </c>
      <c r="O175" s="7">
        <f t="shared" si="23"/>
        <v>1</v>
      </c>
      <c r="P175" s="7">
        <f t="shared" si="24"/>
        <v>1</v>
      </c>
      <c r="R175" s="7">
        <f t="shared" si="29"/>
        <v>1</v>
      </c>
    </row>
    <row r="176" spans="1:18" x14ac:dyDescent="0.35">
      <c r="A176" t="s">
        <v>177</v>
      </c>
      <c r="B176">
        <v>2016</v>
      </c>
      <c r="C176">
        <v>11</v>
      </c>
      <c r="D176">
        <f t="shared" si="25"/>
        <v>0</v>
      </c>
      <c r="H176">
        <f>E176*0.6</f>
        <v>0</v>
      </c>
      <c r="I176">
        <f t="shared" si="27"/>
        <v>0</v>
      </c>
      <c r="K176" s="1">
        <f>SUM(H176:I176)</f>
        <v>0</v>
      </c>
      <c r="O176">
        <f t="shared" si="23"/>
        <v>0</v>
      </c>
      <c r="P176">
        <f t="shared" si="24"/>
        <v>0</v>
      </c>
      <c r="R176">
        <f t="shared" si="29"/>
        <v>0</v>
      </c>
    </row>
    <row r="177" spans="1:18" x14ac:dyDescent="0.35">
      <c r="A177" t="s">
        <v>178</v>
      </c>
      <c r="B177">
        <v>2014</v>
      </c>
      <c r="C177">
        <v>15</v>
      </c>
      <c r="D177">
        <f t="shared" si="25"/>
        <v>0</v>
      </c>
      <c r="H177">
        <f>E177*0.6</f>
        <v>0</v>
      </c>
      <c r="I177">
        <f t="shared" si="27"/>
        <v>0</v>
      </c>
      <c r="K177" s="1">
        <f>SUM(H177:I177)</f>
        <v>0</v>
      </c>
      <c r="O177">
        <f t="shared" si="23"/>
        <v>0</v>
      </c>
      <c r="P177">
        <f t="shared" si="24"/>
        <v>0</v>
      </c>
      <c r="R177">
        <f t="shared" si="29"/>
        <v>0</v>
      </c>
    </row>
    <row r="178" spans="1:18" s="9" customFormat="1" x14ac:dyDescent="0.35">
      <c r="A178" s="9" t="s">
        <v>179</v>
      </c>
      <c r="B178" s="9">
        <v>2018</v>
      </c>
      <c r="C178" s="9">
        <v>7</v>
      </c>
      <c r="D178" s="9">
        <f t="shared" si="25"/>
        <v>0</v>
      </c>
      <c r="E178" s="9">
        <v>2</v>
      </c>
      <c r="F178" s="9">
        <v>0</v>
      </c>
      <c r="G178" s="9">
        <v>8</v>
      </c>
      <c r="H178" s="9">
        <f>E178*0.3</f>
        <v>0.6</v>
      </c>
      <c r="I178" s="9">
        <f>F178*0.4</f>
        <v>0</v>
      </c>
      <c r="J178" s="9">
        <f>G178*0.3</f>
        <v>2.4</v>
      </c>
      <c r="K178" s="10">
        <f>SUM(H178:J178)</f>
        <v>3</v>
      </c>
      <c r="L178" s="9">
        <v>3</v>
      </c>
      <c r="O178" s="9">
        <f t="shared" si="23"/>
        <v>1</v>
      </c>
      <c r="P178" s="9">
        <f t="shared" si="24"/>
        <v>0</v>
      </c>
      <c r="R178" s="9">
        <f t="shared" si="29"/>
        <v>0</v>
      </c>
    </row>
    <row r="179" spans="1:18" x14ac:dyDescent="0.35">
      <c r="A179" t="s">
        <v>180</v>
      </c>
      <c r="B179">
        <v>2017</v>
      </c>
      <c r="C179">
        <v>9</v>
      </c>
      <c r="D179">
        <f t="shared" si="25"/>
        <v>0</v>
      </c>
      <c r="E179">
        <v>9.5</v>
      </c>
      <c r="F179">
        <v>9.5</v>
      </c>
      <c r="H179">
        <f>E179*0.6</f>
        <v>5.7</v>
      </c>
      <c r="I179">
        <f t="shared" si="27"/>
        <v>3.8000000000000003</v>
      </c>
      <c r="K179" s="1">
        <f>SUM(H179:I179)</f>
        <v>9.5</v>
      </c>
      <c r="L179">
        <v>9.5</v>
      </c>
      <c r="O179">
        <f t="shared" si="23"/>
        <v>1</v>
      </c>
      <c r="P179">
        <f t="shared" si="24"/>
        <v>1</v>
      </c>
      <c r="R179">
        <f t="shared" si="29"/>
        <v>1</v>
      </c>
    </row>
    <row r="180" spans="1:18" s="9" customFormat="1" x14ac:dyDescent="0.35">
      <c r="A180" s="9" t="s">
        <v>181</v>
      </c>
      <c r="B180" s="9">
        <v>2019</v>
      </c>
      <c r="C180" s="9">
        <v>5</v>
      </c>
      <c r="D180" s="9">
        <f t="shared" si="25"/>
        <v>0</v>
      </c>
      <c r="E180" s="9">
        <v>0</v>
      </c>
      <c r="F180" s="9">
        <v>1</v>
      </c>
      <c r="G180" s="9">
        <v>0</v>
      </c>
      <c r="H180" s="9">
        <f>E180*0.3</f>
        <v>0</v>
      </c>
      <c r="I180" s="9">
        <f>F180*0.4</f>
        <v>0.4</v>
      </c>
      <c r="J180" s="9">
        <f>G180*0.3</f>
        <v>0</v>
      </c>
      <c r="K180" s="10">
        <f>SUM(H180:J180)</f>
        <v>0.4</v>
      </c>
      <c r="L180" s="9">
        <v>0.5</v>
      </c>
      <c r="O180" s="9">
        <f t="shared" si="23"/>
        <v>1</v>
      </c>
      <c r="P180" s="9">
        <f t="shared" si="24"/>
        <v>0</v>
      </c>
      <c r="R180" s="9">
        <f t="shared" si="29"/>
        <v>0</v>
      </c>
    </row>
    <row r="181" spans="1:18" x14ac:dyDescent="0.35">
      <c r="A181" t="s">
        <v>182</v>
      </c>
      <c r="B181">
        <v>2020</v>
      </c>
      <c r="C181">
        <v>3</v>
      </c>
      <c r="D181">
        <f t="shared" si="25"/>
        <v>1</v>
      </c>
      <c r="H181">
        <f t="shared" ref="H181:H186" si="32">E181*0.6</f>
        <v>0</v>
      </c>
      <c r="I181">
        <f t="shared" si="27"/>
        <v>0</v>
      </c>
      <c r="K181" s="1">
        <f t="shared" ref="K181:K186" si="33">SUM(H181:I181)</f>
        <v>0</v>
      </c>
      <c r="O181">
        <f t="shared" si="23"/>
        <v>0</v>
      </c>
      <c r="P181">
        <f t="shared" si="24"/>
        <v>0</v>
      </c>
      <c r="R181">
        <f t="shared" si="29"/>
        <v>0</v>
      </c>
    </row>
    <row r="182" spans="1:18" x14ac:dyDescent="0.35">
      <c r="A182" t="s">
        <v>183</v>
      </c>
      <c r="B182">
        <v>2019</v>
      </c>
      <c r="C182">
        <v>5</v>
      </c>
      <c r="D182">
        <f t="shared" si="25"/>
        <v>0</v>
      </c>
      <c r="E182">
        <v>1</v>
      </c>
      <c r="F182">
        <v>0</v>
      </c>
      <c r="H182">
        <f t="shared" si="32"/>
        <v>0.6</v>
      </c>
      <c r="I182">
        <f t="shared" si="27"/>
        <v>0</v>
      </c>
      <c r="K182" s="1">
        <f t="shared" si="33"/>
        <v>0.6</v>
      </c>
      <c r="O182">
        <f t="shared" si="23"/>
        <v>1</v>
      </c>
      <c r="P182">
        <f t="shared" si="24"/>
        <v>0</v>
      </c>
      <c r="R182">
        <f t="shared" si="29"/>
        <v>0</v>
      </c>
    </row>
    <row r="183" spans="1:18" x14ac:dyDescent="0.35">
      <c r="A183" t="s">
        <v>184</v>
      </c>
      <c r="B183">
        <v>2019</v>
      </c>
      <c r="C183">
        <v>5</v>
      </c>
      <c r="D183">
        <f t="shared" si="25"/>
        <v>0</v>
      </c>
      <c r="H183">
        <f t="shared" si="32"/>
        <v>0</v>
      </c>
      <c r="I183">
        <f t="shared" si="27"/>
        <v>0</v>
      </c>
      <c r="K183" s="1">
        <f t="shared" si="33"/>
        <v>0</v>
      </c>
      <c r="O183">
        <f t="shared" si="23"/>
        <v>0</v>
      </c>
      <c r="P183">
        <f t="shared" si="24"/>
        <v>0</v>
      </c>
      <c r="R183">
        <f t="shared" si="29"/>
        <v>0</v>
      </c>
    </row>
    <row r="184" spans="1:18" x14ac:dyDescent="0.35">
      <c r="A184" t="s">
        <v>185</v>
      </c>
      <c r="B184">
        <v>2018</v>
      </c>
      <c r="C184">
        <v>7</v>
      </c>
      <c r="D184">
        <f t="shared" si="25"/>
        <v>0</v>
      </c>
      <c r="H184">
        <f t="shared" si="32"/>
        <v>0</v>
      </c>
      <c r="I184">
        <f t="shared" si="27"/>
        <v>0</v>
      </c>
      <c r="K184" s="1">
        <f t="shared" si="33"/>
        <v>0</v>
      </c>
      <c r="O184">
        <f t="shared" si="23"/>
        <v>0</v>
      </c>
      <c r="P184">
        <f t="shared" si="24"/>
        <v>0</v>
      </c>
      <c r="R184">
        <f t="shared" si="29"/>
        <v>0</v>
      </c>
    </row>
    <row r="185" spans="1:18" x14ac:dyDescent="0.35">
      <c r="A185" t="s">
        <v>186</v>
      </c>
      <c r="B185">
        <v>2020</v>
      </c>
      <c r="C185">
        <v>3</v>
      </c>
      <c r="D185">
        <f t="shared" si="25"/>
        <v>1</v>
      </c>
      <c r="E185">
        <v>0</v>
      </c>
      <c r="F185">
        <v>0</v>
      </c>
      <c r="H185">
        <f t="shared" si="32"/>
        <v>0</v>
      </c>
      <c r="I185">
        <f t="shared" si="27"/>
        <v>0</v>
      </c>
      <c r="K185" s="1">
        <f t="shared" si="33"/>
        <v>0</v>
      </c>
      <c r="O185">
        <f t="shared" si="23"/>
        <v>0</v>
      </c>
      <c r="P185">
        <f t="shared" si="24"/>
        <v>0</v>
      </c>
      <c r="R185">
        <f t="shared" si="29"/>
        <v>0</v>
      </c>
    </row>
    <row r="186" spans="1:18" x14ac:dyDescent="0.35">
      <c r="A186" t="s">
        <v>187</v>
      </c>
      <c r="B186">
        <v>2020</v>
      </c>
      <c r="C186">
        <v>3</v>
      </c>
      <c r="D186">
        <f t="shared" si="25"/>
        <v>1</v>
      </c>
      <c r="H186">
        <f t="shared" si="32"/>
        <v>0</v>
      </c>
      <c r="I186">
        <f t="shared" si="27"/>
        <v>0</v>
      </c>
      <c r="K186" s="1">
        <f t="shared" si="33"/>
        <v>0</v>
      </c>
      <c r="O186">
        <f t="shared" si="23"/>
        <v>0</v>
      </c>
      <c r="P186">
        <f t="shared" si="24"/>
        <v>0</v>
      </c>
      <c r="R186">
        <f t="shared" si="29"/>
        <v>0</v>
      </c>
    </row>
    <row r="187" spans="1:18" s="9" customFormat="1" x14ac:dyDescent="0.35">
      <c r="A187" s="9" t="s">
        <v>188</v>
      </c>
      <c r="B187" s="9">
        <v>2020</v>
      </c>
      <c r="C187" s="9">
        <v>3</v>
      </c>
      <c r="D187" s="9">
        <f t="shared" si="25"/>
        <v>1</v>
      </c>
      <c r="E187" s="9">
        <v>0</v>
      </c>
      <c r="F187" s="9">
        <v>0</v>
      </c>
      <c r="G187" s="9">
        <v>0</v>
      </c>
      <c r="H187" s="9">
        <f>E187*0.3</f>
        <v>0</v>
      </c>
      <c r="I187" s="9">
        <f>F187*0.4</f>
        <v>0</v>
      </c>
      <c r="J187" s="9">
        <f>G187*0.3</f>
        <v>0</v>
      </c>
      <c r="K187" s="10">
        <f>SUM(H187:J187)</f>
        <v>0</v>
      </c>
      <c r="L187" s="9">
        <v>0</v>
      </c>
      <c r="O187" s="9">
        <f t="shared" si="23"/>
        <v>0</v>
      </c>
      <c r="P187" s="9">
        <f t="shared" si="24"/>
        <v>0</v>
      </c>
      <c r="R187" s="9">
        <f t="shared" si="29"/>
        <v>0</v>
      </c>
    </row>
    <row r="188" spans="1:18" x14ac:dyDescent="0.35">
      <c r="A188" t="s">
        <v>189</v>
      </c>
      <c r="B188">
        <v>2020</v>
      </c>
      <c r="C188">
        <v>3</v>
      </c>
      <c r="D188">
        <f t="shared" si="25"/>
        <v>1</v>
      </c>
      <c r="H188">
        <f>E188*0.6</f>
        <v>0</v>
      </c>
      <c r="I188">
        <f t="shared" si="27"/>
        <v>0</v>
      </c>
      <c r="K188" s="1">
        <f>SUM(H188:I188)</f>
        <v>0</v>
      </c>
      <c r="O188">
        <f t="shared" si="23"/>
        <v>0</v>
      </c>
      <c r="P188">
        <f t="shared" si="24"/>
        <v>0</v>
      </c>
      <c r="R188">
        <f t="shared" si="29"/>
        <v>0</v>
      </c>
    </row>
    <row r="189" spans="1:18" x14ac:dyDescent="0.35">
      <c r="A189" t="s">
        <v>190</v>
      </c>
      <c r="B189">
        <v>2019</v>
      </c>
      <c r="C189">
        <v>5</v>
      </c>
      <c r="D189">
        <f t="shared" si="25"/>
        <v>0</v>
      </c>
      <c r="E189">
        <v>1</v>
      </c>
      <c r="F189">
        <v>0</v>
      </c>
      <c r="H189">
        <f>E189*0.6</f>
        <v>0.6</v>
      </c>
      <c r="I189">
        <f t="shared" si="27"/>
        <v>0</v>
      </c>
      <c r="K189" s="1">
        <f>SUM(H189:I189)</f>
        <v>0.6</v>
      </c>
      <c r="O189">
        <f t="shared" si="23"/>
        <v>1</v>
      </c>
      <c r="P189">
        <f t="shared" si="24"/>
        <v>0</v>
      </c>
      <c r="R189">
        <f t="shared" si="29"/>
        <v>0</v>
      </c>
    </row>
    <row r="190" spans="1:18" x14ac:dyDescent="0.35">
      <c r="A190" t="s">
        <v>191</v>
      </c>
      <c r="B190">
        <v>2018</v>
      </c>
      <c r="C190">
        <v>7</v>
      </c>
      <c r="D190">
        <f t="shared" si="25"/>
        <v>0</v>
      </c>
      <c r="E190">
        <v>2</v>
      </c>
      <c r="F190">
        <v>2</v>
      </c>
      <c r="H190">
        <f>E190*0.6</f>
        <v>1.2</v>
      </c>
      <c r="I190">
        <f t="shared" si="27"/>
        <v>0.8</v>
      </c>
      <c r="K190" s="1">
        <f>SUM(H190:I190)</f>
        <v>2</v>
      </c>
      <c r="O190">
        <f t="shared" si="23"/>
        <v>1</v>
      </c>
      <c r="P190">
        <f t="shared" si="24"/>
        <v>0</v>
      </c>
      <c r="R190">
        <f t="shared" si="29"/>
        <v>0</v>
      </c>
    </row>
    <row r="191" spans="1:18" s="9" customFormat="1" x14ac:dyDescent="0.35">
      <c r="A191" s="9" t="s">
        <v>192</v>
      </c>
      <c r="B191" s="9">
        <v>2020</v>
      </c>
      <c r="C191" s="9">
        <v>3</v>
      </c>
      <c r="D191" s="9">
        <f t="shared" si="25"/>
        <v>1</v>
      </c>
      <c r="E191" s="9">
        <v>4</v>
      </c>
      <c r="F191" s="9">
        <v>9</v>
      </c>
      <c r="G191" s="9">
        <v>9</v>
      </c>
      <c r="H191" s="9">
        <f t="shared" ref="H191:H193" si="34">E191*0.3</f>
        <v>1.2</v>
      </c>
      <c r="I191" s="9">
        <f t="shared" si="27"/>
        <v>3.6</v>
      </c>
      <c r="J191" s="9">
        <f t="shared" ref="J191:J193" si="35">G191*0.3</f>
        <v>2.6999999999999997</v>
      </c>
      <c r="K191" s="10">
        <f t="shared" ref="K191:K193" si="36">SUM(H191:J191)</f>
        <v>7.5</v>
      </c>
      <c r="L191" s="9">
        <v>7.5</v>
      </c>
      <c r="O191" s="9">
        <f t="shared" si="23"/>
        <v>1</v>
      </c>
      <c r="P191" s="9">
        <f t="shared" si="24"/>
        <v>1</v>
      </c>
      <c r="R191" s="9">
        <f t="shared" si="29"/>
        <v>1</v>
      </c>
    </row>
    <row r="192" spans="1:18" s="9" customFormat="1" x14ac:dyDescent="0.35">
      <c r="A192" s="9" t="s">
        <v>193</v>
      </c>
      <c r="B192" s="9">
        <v>2020</v>
      </c>
      <c r="C192" s="9">
        <v>3</v>
      </c>
      <c r="D192" s="9">
        <f t="shared" si="25"/>
        <v>1</v>
      </c>
      <c r="E192" s="9">
        <v>0</v>
      </c>
      <c r="F192" s="9">
        <v>0</v>
      </c>
      <c r="G192" s="9">
        <v>0</v>
      </c>
      <c r="H192" s="9">
        <f t="shared" si="34"/>
        <v>0</v>
      </c>
      <c r="I192" s="9">
        <f t="shared" si="27"/>
        <v>0</v>
      </c>
      <c r="J192" s="9">
        <f t="shared" si="35"/>
        <v>0</v>
      </c>
      <c r="K192" s="10">
        <f t="shared" si="36"/>
        <v>0</v>
      </c>
      <c r="L192" s="9">
        <v>0</v>
      </c>
      <c r="O192" s="9">
        <f t="shared" si="23"/>
        <v>0</v>
      </c>
      <c r="P192" s="9">
        <f t="shared" si="24"/>
        <v>0</v>
      </c>
      <c r="R192" s="9">
        <f t="shared" si="29"/>
        <v>0</v>
      </c>
    </row>
    <row r="193" spans="1:18" s="9" customFormat="1" x14ac:dyDescent="0.35">
      <c r="A193" s="9" t="s">
        <v>194</v>
      </c>
      <c r="B193" s="9">
        <v>2020</v>
      </c>
      <c r="C193" s="9">
        <v>3</v>
      </c>
      <c r="D193" s="9">
        <f t="shared" si="25"/>
        <v>1</v>
      </c>
      <c r="E193" s="9">
        <v>2</v>
      </c>
      <c r="F193" s="9">
        <v>3</v>
      </c>
      <c r="G193" s="9">
        <v>2</v>
      </c>
      <c r="H193" s="9">
        <f t="shared" si="34"/>
        <v>0.6</v>
      </c>
      <c r="I193" s="9">
        <f t="shared" si="27"/>
        <v>1.2000000000000002</v>
      </c>
      <c r="J193" s="9">
        <f t="shared" si="35"/>
        <v>0.6</v>
      </c>
      <c r="K193" s="10">
        <f t="shared" si="36"/>
        <v>2.4000000000000004</v>
      </c>
      <c r="L193" s="9">
        <v>2.5</v>
      </c>
      <c r="O193" s="9">
        <f t="shared" si="23"/>
        <v>1</v>
      </c>
      <c r="P193" s="9">
        <f t="shared" si="24"/>
        <v>0</v>
      </c>
      <c r="R193" s="9">
        <f t="shared" si="29"/>
        <v>0</v>
      </c>
    </row>
    <row r="194" spans="1:18" x14ac:dyDescent="0.35">
      <c r="A194" t="s">
        <v>195</v>
      </c>
      <c r="B194">
        <v>2020</v>
      </c>
      <c r="C194">
        <v>3</v>
      </c>
      <c r="D194">
        <f t="shared" si="25"/>
        <v>1</v>
      </c>
      <c r="E194">
        <v>1</v>
      </c>
      <c r="F194">
        <v>0</v>
      </c>
      <c r="H194">
        <f>E194*0.6</f>
        <v>0.6</v>
      </c>
      <c r="I194">
        <f t="shared" si="27"/>
        <v>0</v>
      </c>
      <c r="K194" s="1">
        <f>SUM(H194:I194)</f>
        <v>0.6</v>
      </c>
      <c r="O194">
        <f t="shared" ref="O194:O257" si="37">IF(K194&gt;0,1,0)</f>
        <v>1</v>
      </c>
      <c r="P194">
        <f t="shared" ref="P194:P257" si="38">IF(K194&gt;4.5,1,0)</f>
        <v>0</v>
      </c>
      <c r="R194">
        <f t="shared" si="29"/>
        <v>0</v>
      </c>
    </row>
    <row r="195" spans="1:18" x14ac:dyDescent="0.35">
      <c r="A195" t="s">
        <v>196</v>
      </c>
      <c r="B195">
        <v>2019</v>
      </c>
      <c r="C195">
        <v>5</v>
      </c>
      <c r="D195">
        <f t="shared" ref="D195:D258" si="39">IF(C195=3,1,0)</f>
        <v>0</v>
      </c>
      <c r="E195">
        <v>3</v>
      </c>
      <c r="F195">
        <v>2</v>
      </c>
      <c r="H195">
        <f t="shared" ref="H195:H257" si="40">E195*0.6</f>
        <v>1.7999999999999998</v>
      </c>
      <c r="I195">
        <f t="shared" ref="I195:I257" si="41">F195*0.4</f>
        <v>0.8</v>
      </c>
      <c r="K195" s="1">
        <f t="shared" ref="K195:K257" si="42">SUM(H195:I195)</f>
        <v>2.5999999999999996</v>
      </c>
      <c r="O195">
        <f t="shared" si="37"/>
        <v>1</v>
      </c>
      <c r="P195">
        <f t="shared" si="38"/>
        <v>0</v>
      </c>
      <c r="R195">
        <f t="shared" ref="R195:R258" si="43">IF(L195&gt;4.5,1,0)</f>
        <v>0</v>
      </c>
    </row>
    <row r="196" spans="1:18" x14ac:dyDescent="0.35">
      <c r="A196" t="s">
        <v>197</v>
      </c>
      <c r="B196">
        <v>2017</v>
      </c>
      <c r="C196">
        <v>9</v>
      </c>
      <c r="D196">
        <f t="shared" si="39"/>
        <v>0</v>
      </c>
      <c r="E196">
        <v>9</v>
      </c>
      <c r="F196">
        <v>1</v>
      </c>
      <c r="H196">
        <f t="shared" si="40"/>
        <v>5.3999999999999995</v>
      </c>
      <c r="I196">
        <f t="shared" si="41"/>
        <v>0.4</v>
      </c>
      <c r="K196" s="1">
        <f t="shared" si="42"/>
        <v>5.8</v>
      </c>
      <c r="L196">
        <v>6</v>
      </c>
      <c r="O196">
        <f t="shared" si="37"/>
        <v>1</v>
      </c>
      <c r="P196">
        <f t="shared" si="38"/>
        <v>1</v>
      </c>
      <c r="R196">
        <f t="shared" si="43"/>
        <v>1</v>
      </c>
    </row>
    <row r="197" spans="1:18" x14ac:dyDescent="0.35">
      <c r="A197" t="s">
        <v>198</v>
      </c>
      <c r="B197">
        <v>2020</v>
      </c>
      <c r="C197">
        <v>3</v>
      </c>
      <c r="D197">
        <f t="shared" si="39"/>
        <v>1</v>
      </c>
      <c r="H197">
        <f t="shared" si="40"/>
        <v>0</v>
      </c>
      <c r="I197">
        <f t="shared" si="41"/>
        <v>0</v>
      </c>
      <c r="K197" s="1">
        <f t="shared" si="42"/>
        <v>0</v>
      </c>
      <c r="O197">
        <f t="shared" si="37"/>
        <v>0</v>
      </c>
      <c r="P197">
        <f t="shared" si="38"/>
        <v>0</v>
      </c>
      <c r="R197">
        <f t="shared" si="43"/>
        <v>0</v>
      </c>
    </row>
    <row r="198" spans="1:18" x14ac:dyDescent="0.35">
      <c r="A198" t="s">
        <v>199</v>
      </c>
      <c r="B198">
        <v>2019</v>
      </c>
      <c r="C198">
        <v>5</v>
      </c>
      <c r="D198">
        <f t="shared" si="39"/>
        <v>0</v>
      </c>
      <c r="H198">
        <f t="shared" si="40"/>
        <v>0</v>
      </c>
      <c r="I198">
        <f t="shared" si="41"/>
        <v>0</v>
      </c>
      <c r="K198" s="1">
        <f t="shared" si="42"/>
        <v>0</v>
      </c>
      <c r="O198">
        <f t="shared" si="37"/>
        <v>0</v>
      </c>
      <c r="P198">
        <f t="shared" si="38"/>
        <v>0</v>
      </c>
      <c r="R198">
        <f t="shared" si="43"/>
        <v>0</v>
      </c>
    </row>
    <row r="199" spans="1:18" x14ac:dyDescent="0.35">
      <c r="A199" t="s">
        <v>200</v>
      </c>
      <c r="B199">
        <v>2016</v>
      </c>
      <c r="C199">
        <v>11</v>
      </c>
      <c r="D199">
        <f t="shared" si="39"/>
        <v>0</v>
      </c>
      <c r="H199">
        <f t="shared" si="40"/>
        <v>0</v>
      </c>
      <c r="I199">
        <f t="shared" si="41"/>
        <v>0</v>
      </c>
      <c r="K199" s="1">
        <f t="shared" si="42"/>
        <v>0</v>
      </c>
      <c r="O199">
        <f t="shared" si="37"/>
        <v>0</v>
      </c>
      <c r="P199">
        <f t="shared" si="38"/>
        <v>0</v>
      </c>
      <c r="R199">
        <f t="shared" si="43"/>
        <v>0</v>
      </c>
    </row>
    <row r="200" spans="1:18" x14ac:dyDescent="0.35">
      <c r="A200" t="s">
        <v>201</v>
      </c>
      <c r="B200">
        <v>2017</v>
      </c>
      <c r="C200">
        <v>9</v>
      </c>
      <c r="D200">
        <f t="shared" si="39"/>
        <v>0</v>
      </c>
      <c r="H200">
        <f t="shared" si="40"/>
        <v>0</v>
      </c>
      <c r="I200">
        <f t="shared" si="41"/>
        <v>0</v>
      </c>
      <c r="K200" s="1">
        <f t="shared" si="42"/>
        <v>0</v>
      </c>
      <c r="O200">
        <f t="shared" si="37"/>
        <v>0</v>
      </c>
      <c r="P200">
        <f t="shared" si="38"/>
        <v>0</v>
      </c>
      <c r="R200">
        <f t="shared" si="43"/>
        <v>0</v>
      </c>
    </row>
    <row r="201" spans="1:18" x14ac:dyDescent="0.35">
      <c r="A201" t="s">
        <v>202</v>
      </c>
      <c r="B201">
        <v>2018</v>
      </c>
      <c r="C201">
        <v>7</v>
      </c>
      <c r="D201">
        <f t="shared" si="39"/>
        <v>0</v>
      </c>
      <c r="E201">
        <v>0</v>
      </c>
      <c r="F201">
        <v>0</v>
      </c>
      <c r="H201">
        <f t="shared" si="40"/>
        <v>0</v>
      </c>
      <c r="I201">
        <f t="shared" si="41"/>
        <v>0</v>
      </c>
      <c r="K201" s="1">
        <f t="shared" si="42"/>
        <v>0</v>
      </c>
      <c r="O201">
        <f t="shared" si="37"/>
        <v>0</v>
      </c>
      <c r="P201">
        <f t="shared" si="38"/>
        <v>0</v>
      </c>
      <c r="R201">
        <f t="shared" si="43"/>
        <v>0</v>
      </c>
    </row>
    <row r="202" spans="1:18" x14ac:dyDescent="0.35">
      <c r="A202" t="s">
        <v>203</v>
      </c>
      <c r="B202">
        <v>2018</v>
      </c>
      <c r="C202">
        <v>7</v>
      </c>
      <c r="D202">
        <f t="shared" si="39"/>
        <v>0</v>
      </c>
      <c r="H202">
        <f t="shared" si="40"/>
        <v>0</v>
      </c>
      <c r="I202">
        <f t="shared" si="41"/>
        <v>0</v>
      </c>
      <c r="K202" s="1">
        <f t="shared" si="42"/>
        <v>0</v>
      </c>
      <c r="O202">
        <f t="shared" si="37"/>
        <v>0</v>
      </c>
      <c r="P202">
        <f t="shared" si="38"/>
        <v>0</v>
      </c>
      <c r="R202">
        <f t="shared" si="43"/>
        <v>0</v>
      </c>
    </row>
    <row r="203" spans="1:18" x14ac:dyDescent="0.35">
      <c r="A203" t="s">
        <v>204</v>
      </c>
      <c r="B203">
        <v>2019</v>
      </c>
      <c r="C203">
        <v>5</v>
      </c>
      <c r="D203">
        <f t="shared" si="39"/>
        <v>0</v>
      </c>
      <c r="H203">
        <f t="shared" si="40"/>
        <v>0</v>
      </c>
      <c r="I203">
        <f t="shared" si="41"/>
        <v>0</v>
      </c>
      <c r="K203" s="1">
        <f t="shared" si="42"/>
        <v>0</v>
      </c>
      <c r="O203">
        <f t="shared" si="37"/>
        <v>0</v>
      </c>
      <c r="P203">
        <f t="shared" si="38"/>
        <v>0</v>
      </c>
      <c r="R203">
        <f t="shared" si="43"/>
        <v>0</v>
      </c>
    </row>
    <row r="204" spans="1:18" s="9" customFormat="1" x14ac:dyDescent="0.35">
      <c r="A204" s="9" t="s">
        <v>205</v>
      </c>
      <c r="B204" s="9">
        <v>2020</v>
      </c>
      <c r="C204" s="9">
        <v>3</v>
      </c>
      <c r="D204" s="9">
        <f t="shared" si="39"/>
        <v>1</v>
      </c>
      <c r="E204" s="9">
        <v>0</v>
      </c>
      <c r="F204" s="9">
        <v>0</v>
      </c>
      <c r="G204" s="9">
        <v>0</v>
      </c>
      <c r="H204" s="9">
        <f>E204*0.3</f>
        <v>0</v>
      </c>
      <c r="I204" s="9">
        <f>F204*0.4</f>
        <v>0</v>
      </c>
      <c r="J204" s="9">
        <f>G204*0.3</f>
        <v>0</v>
      </c>
      <c r="K204" s="10">
        <f>SUM(H204:J204)</f>
        <v>0</v>
      </c>
      <c r="L204" s="9">
        <v>0</v>
      </c>
      <c r="O204" s="9">
        <f t="shared" si="37"/>
        <v>0</v>
      </c>
      <c r="P204" s="9">
        <f t="shared" si="38"/>
        <v>0</v>
      </c>
      <c r="R204" s="9">
        <f t="shared" si="43"/>
        <v>0</v>
      </c>
    </row>
    <row r="205" spans="1:18" x14ac:dyDescent="0.35">
      <c r="A205" t="s">
        <v>206</v>
      </c>
      <c r="B205">
        <v>2016</v>
      </c>
      <c r="C205">
        <v>11</v>
      </c>
      <c r="D205">
        <f t="shared" si="39"/>
        <v>0</v>
      </c>
      <c r="E205">
        <v>10</v>
      </c>
      <c r="F205">
        <v>9</v>
      </c>
      <c r="H205">
        <f t="shared" si="40"/>
        <v>6</v>
      </c>
      <c r="I205">
        <f t="shared" si="41"/>
        <v>3.6</v>
      </c>
      <c r="K205" s="1">
        <f t="shared" si="42"/>
        <v>9.6</v>
      </c>
      <c r="L205">
        <v>9.5</v>
      </c>
      <c r="O205">
        <f t="shared" si="37"/>
        <v>1</v>
      </c>
      <c r="P205">
        <f t="shared" si="38"/>
        <v>1</v>
      </c>
      <c r="R205">
        <f t="shared" si="43"/>
        <v>1</v>
      </c>
    </row>
    <row r="206" spans="1:18" x14ac:dyDescent="0.35">
      <c r="A206" t="s">
        <v>207</v>
      </c>
      <c r="B206">
        <v>2013</v>
      </c>
      <c r="C206">
        <v>17</v>
      </c>
      <c r="D206">
        <f t="shared" si="39"/>
        <v>0</v>
      </c>
      <c r="H206">
        <f t="shared" si="40"/>
        <v>0</v>
      </c>
      <c r="I206">
        <f t="shared" si="41"/>
        <v>0</v>
      </c>
      <c r="K206" s="1">
        <f t="shared" si="42"/>
        <v>0</v>
      </c>
      <c r="O206">
        <f t="shared" si="37"/>
        <v>0</v>
      </c>
      <c r="P206">
        <f t="shared" si="38"/>
        <v>0</v>
      </c>
      <c r="R206">
        <f t="shared" si="43"/>
        <v>0</v>
      </c>
    </row>
    <row r="207" spans="1:18" s="9" customFormat="1" x14ac:dyDescent="0.35">
      <c r="A207" s="9" t="s">
        <v>208</v>
      </c>
      <c r="B207" s="9">
        <v>2020</v>
      </c>
      <c r="C207" s="9">
        <v>3</v>
      </c>
      <c r="D207" s="9">
        <f t="shared" si="39"/>
        <v>1</v>
      </c>
      <c r="E207" s="9">
        <v>10</v>
      </c>
      <c r="F207" s="9">
        <v>3</v>
      </c>
      <c r="G207" s="9">
        <v>8</v>
      </c>
      <c r="H207" s="9">
        <f>E207*0.3</f>
        <v>3</v>
      </c>
      <c r="I207" s="9">
        <f>F207*0.4</f>
        <v>1.2000000000000002</v>
      </c>
      <c r="J207" s="9">
        <f>G207*0.3</f>
        <v>2.4</v>
      </c>
      <c r="K207" s="10">
        <f>SUM(H207:J207)</f>
        <v>6.6</v>
      </c>
      <c r="L207" s="9">
        <v>6.5</v>
      </c>
      <c r="O207" s="9">
        <f t="shared" si="37"/>
        <v>1</v>
      </c>
      <c r="P207" s="9">
        <f t="shared" si="38"/>
        <v>1</v>
      </c>
      <c r="R207" s="9">
        <f t="shared" si="43"/>
        <v>1</v>
      </c>
    </row>
    <row r="208" spans="1:18" x14ac:dyDescent="0.35">
      <c r="A208" t="s">
        <v>209</v>
      </c>
      <c r="B208">
        <v>2020</v>
      </c>
      <c r="C208">
        <v>3</v>
      </c>
      <c r="D208">
        <f t="shared" si="39"/>
        <v>1</v>
      </c>
      <c r="E208">
        <v>0</v>
      </c>
      <c r="F208">
        <v>0</v>
      </c>
      <c r="H208">
        <f t="shared" si="40"/>
        <v>0</v>
      </c>
      <c r="I208">
        <f t="shared" si="41"/>
        <v>0</v>
      </c>
      <c r="K208" s="1">
        <f t="shared" si="42"/>
        <v>0</v>
      </c>
      <c r="O208">
        <f t="shared" si="37"/>
        <v>0</v>
      </c>
      <c r="P208">
        <f t="shared" si="38"/>
        <v>0</v>
      </c>
      <c r="R208">
        <f t="shared" si="43"/>
        <v>0</v>
      </c>
    </row>
    <row r="209" spans="1:18" x14ac:dyDescent="0.35">
      <c r="A209" t="s">
        <v>210</v>
      </c>
      <c r="B209">
        <v>2018</v>
      </c>
      <c r="C209">
        <v>7</v>
      </c>
      <c r="D209">
        <f t="shared" si="39"/>
        <v>0</v>
      </c>
      <c r="H209">
        <f t="shared" si="40"/>
        <v>0</v>
      </c>
      <c r="I209">
        <f t="shared" si="41"/>
        <v>0</v>
      </c>
      <c r="K209" s="1">
        <f t="shared" si="42"/>
        <v>0</v>
      </c>
      <c r="O209">
        <f t="shared" si="37"/>
        <v>0</v>
      </c>
      <c r="P209">
        <f t="shared" si="38"/>
        <v>0</v>
      </c>
      <c r="R209">
        <f t="shared" si="43"/>
        <v>0</v>
      </c>
    </row>
    <row r="210" spans="1:18" x14ac:dyDescent="0.35">
      <c r="A210" t="s">
        <v>211</v>
      </c>
      <c r="B210">
        <v>2019</v>
      </c>
      <c r="C210">
        <v>5</v>
      </c>
      <c r="D210">
        <f t="shared" si="39"/>
        <v>0</v>
      </c>
      <c r="H210">
        <f t="shared" si="40"/>
        <v>0</v>
      </c>
      <c r="I210">
        <f t="shared" si="41"/>
        <v>0</v>
      </c>
      <c r="K210" s="1">
        <f t="shared" si="42"/>
        <v>0</v>
      </c>
      <c r="O210">
        <f t="shared" si="37"/>
        <v>0</v>
      </c>
      <c r="P210">
        <f t="shared" si="38"/>
        <v>0</v>
      </c>
      <c r="R210">
        <f t="shared" si="43"/>
        <v>0</v>
      </c>
    </row>
    <row r="211" spans="1:18" x14ac:dyDescent="0.35">
      <c r="A211" t="s">
        <v>212</v>
      </c>
      <c r="B211">
        <v>2020</v>
      </c>
      <c r="C211">
        <v>3</v>
      </c>
      <c r="D211">
        <f t="shared" si="39"/>
        <v>1</v>
      </c>
      <c r="H211">
        <f t="shared" si="40"/>
        <v>0</v>
      </c>
      <c r="I211">
        <f t="shared" si="41"/>
        <v>0</v>
      </c>
      <c r="K211" s="1">
        <f t="shared" si="42"/>
        <v>0</v>
      </c>
      <c r="O211">
        <f t="shared" si="37"/>
        <v>0</v>
      </c>
      <c r="P211">
        <f t="shared" si="38"/>
        <v>0</v>
      </c>
      <c r="R211">
        <f t="shared" si="43"/>
        <v>0</v>
      </c>
    </row>
    <row r="212" spans="1:18" x14ac:dyDescent="0.35">
      <c r="A212" t="s">
        <v>213</v>
      </c>
      <c r="B212">
        <v>2019</v>
      </c>
      <c r="C212">
        <v>5</v>
      </c>
      <c r="D212">
        <f t="shared" si="39"/>
        <v>0</v>
      </c>
      <c r="H212">
        <f t="shared" si="40"/>
        <v>0</v>
      </c>
      <c r="I212">
        <f t="shared" si="41"/>
        <v>0</v>
      </c>
      <c r="K212" s="1">
        <f t="shared" si="42"/>
        <v>0</v>
      </c>
      <c r="O212">
        <f t="shared" si="37"/>
        <v>0</v>
      </c>
      <c r="P212">
        <f t="shared" si="38"/>
        <v>0</v>
      </c>
      <c r="R212">
        <f t="shared" si="43"/>
        <v>0</v>
      </c>
    </row>
    <row r="213" spans="1:18" x14ac:dyDescent="0.35">
      <c r="A213" t="s">
        <v>214</v>
      </c>
      <c r="B213">
        <v>2018</v>
      </c>
      <c r="C213">
        <v>7</v>
      </c>
      <c r="D213">
        <f t="shared" si="39"/>
        <v>0</v>
      </c>
      <c r="H213">
        <f t="shared" si="40"/>
        <v>0</v>
      </c>
      <c r="I213">
        <f t="shared" si="41"/>
        <v>0</v>
      </c>
      <c r="K213" s="1">
        <f t="shared" si="42"/>
        <v>0</v>
      </c>
      <c r="O213">
        <f t="shared" si="37"/>
        <v>0</v>
      </c>
      <c r="P213">
        <f t="shared" si="38"/>
        <v>0</v>
      </c>
      <c r="R213">
        <f t="shared" si="43"/>
        <v>0</v>
      </c>
    </row>
    <row r="214" spans="1:18" x14ac:dyDescent="0.35">
      <c r="A214" t="s">
        <v>215</v>
      </c>
      <c r="B214">
        <v>2020</v>
      </c>
      <c r="C214">
        <v>3</v>
      </c>
      <c r="D214">
        <f t="shared" si="39"/>
        <v>1</v>
      </c>
      <c r="H214">
        <f t="shared" si="40"/>
        <v>0</v>
      </c>
      <c r="I214">
        <f t="shared" si="41"/>
        <v>0</v>
      </c>
      <c r="K214" s="1">
        <f t="shared" si="42"/>
        <v>0</v>
      </c>
      <c r="O214">
        <f t="shared" si="37"/>
        <v>0</v>
      </c>
      <c r="P214">
        <f t="shared" si="38"/>
        <v>0</v>
      </c>
      <c r="R214">
        <f t="shared" si="43"/>
        <v>0</v>
      </c>
    </row>
    <row r="215" spans="1:18" x14ac:dyDescent="0.35">
      <c r="A215" t="s">
        <v>216</v>
      </c>
      <c r="B215">
        <v>2019</v>
      </c>
      <c r="C215">
        <v>5</v>
      </c>
      <c r="D215">
        <f t="shared" si="39"/>
        <v>0</v>
      </c>
      <c r="H215">
        <f t="shared" si="40"/>
        <v>0</v>
      </c>
      <c r="I215">
        <f t="shared" si="41"/>
        <v>0</v>
      </c>
      <c r="K215" s="1">
        <f t="shared" si="42"/>
        <v>0</v>
      </c>
      <c r="O215">
        <f t="shared" si="37"/>
        <v>0</v>
      </c>
      <c r="P215">
        <f t="shared" si="38"/>
        <v>0</v>
      </c>
      <c r="R215">
        <f t="shared" si="43"/>
        <v>0</v>
      </c>
    </row>
    <row r="216" spans="1:18" x14ac:dyDescent="0.35">
      <c r="A216" t="s">
        <v>217</v>
      </c>
      <c r="B216">
        <v>2020</v>
      </c>
      <c r="C216">
        <v>3</v>
      </c>
      <c r="D216">
        <f t="shared" si="39"/>
        <v>1</v>
      </c>
      <c r="H216">
        <f t="shared" si="40"/>
        <v>0</v>
      </c>
      <c r="I216">
        <f t="shared" si="41"/>
        <v>0</v>
      </c>
      <c r="K216" s="1">
        <f t="shared" si="42"/>
        <v>0</v>
      </c>
      <c r="O216">
        <f t="shared" si="37"/>
        <v>0</v>
      </c>
      <c r="P216">
        <f t="shared" si="38"/>
        <v>0</v>
      </c>
      <c r="R216">
        <f t="shared" si="43"/>
        <v>0</v>
      </c>
    </row>
    <row r="217" spans="1:18" x14ac:dyDescent="0.35">
      <c r="A217" t="s">
        <v>218</v>
      </c>
      <c r="B217">
        <v>2019</v>
      </c>
      <c r="C217">
        <v>5</v>
      </c>
      <c r="D217">
        <f t="shared" si="39"/>
        <v>0</v>
      </c>
      <c r="H217">
        <f t="shared" si="40"/>
        <v>0</v>
      </c>
      <c r="I217">
        <f t="shared" si="41"/>
        <v>0</v>
      </c>
      <c r="K217" s="1">
        <f t="shared" si="42"/>
        <v>0</v>
      </c>
      <c r="O217">
        <f t="shared" si="37"/>
        <v>0</v>
      </c>
      <c r="P217">
        <f t="shared" si="38"/>
        <v>0</v>
      </c>
      <c r="R217">
        <f t="shared" si="43"/>
        <v>0</v>
      </c>
    </row>
    <row r="218" spans="1:18" x14ac:dyDescent="0.35">
      <c r="A218" t="s">
        <v>219</v>
      </c>
      <c r="B218">
        <v>2020</v>
      </c>
      <c r="C218">
        <v>3</v>
      </c>
      <c r="D218">
        <f t="shared" si="39"/>
        <v>1</v>
      </c>
      <c r="E218">
        <v>2</v>
      </c>
      <c r="F218">
        <v>0</v>
      </c>
      <c r="H218">
        <f t="shared" si="40"/>
        <v>1.2</v>
      </c>
      <c r="I218">
        <f t="shared" si="41"/>
        <v>0</v>
      </c>
      <c r="K218" s="1">
        <f t="shared" si="42"/>
        <v>1.2</v>
      </c>
      <c r="O218">
        <f t="shared" si="37"/>
        <v>1</v>
      </c>
      <c r="P218">
        <f t="shared" si="38"/>
        <v>0</v>
      </c>
      <c r="R218">
        <f t="shared" si="43"/>
        <v>0</v>
      </c>
    </row>
    <row r="219" spans="1:18" x14ac:dyDescent="0.35">
      <c r="A219" t="s">
        <v>220</v>
      </c>
      <c r="B219">
        <v>2020</v>
      </c>
      <c r="C219">
        <v>3</v>
      </c>
      <c r="D219">
        <f t="shared" si="39"/>
        <v>1</v>
      </c>
      <c r="E219">
        <v>10</v>
      </c>
      <c r="F219">
        <v>2</v>
      </c>
      <c r="H219">
        <f t="shared" si="40"/>
        <v>6</v>
      </c>
      <c r="I219">
        <f t="shared" si="41"/>
        <v>0.8</v>
      </c>
      <c r="K219" s="1">
        <f t="shared" si="42"/>
        <v>6.8</v>
      </c>
      <c r="L219">
        <v>7</v>
      </c>
      <c r="O219">
        <f t="shared" si="37"/>
        <v>1</v>
      </c>
      <c r="P219">
        <f t="shared" si="38"/>
        <v>1</v>
      </c>
      <c r="R219">
        <f t="shared" si="43"/>
        <v>1</v>
      </c>
    </row>
    <row r="220" spans="1:18" x14ac:dyDescent="0.35">
      <c r="A220" t="s">
        <v>221</v>
      </c>
      <c r="B220">
        <v>2019</v>
      </c>
      <c r="C220">
        <v>5</v>
      </c>
      <c r="D220">
        <f t="shared" si="39"/>
        <v>0</v>
      </c>
      <c r="H220">
        <f t="shared" si="40"/>
        <v>0</v>
      </c>
      <c r="I220">
        <f t="shared" si="41"/>
        <v>0</v>
      </c>
      <c r="K220" s="1">
        <f t="shared" si="42"/>
        <v>0</v>
      </c>
      <c r="O220">
        <f t="shared" si="37"/>
        <v>0</v>
      </c>
      <c r="P220">
        <f t="shared" si="38"/>
        <v>0</v>
      </c>
      <c r="R220">
        <f t="shared" si="43"/>
        <v>0</v>
      </c>
    </row>
    <row r="221" spans="1:18" x14ac:dyDescent="0.35">
      <c r="A221" t="s">
        <v>222</v>
      </c>
      <c r="B221">
        <v>2020</v>
      </c>
      <c r="C221">
        <v>3</v>
      </c>
      <c r="D221">
        <f t="shared" si="39"/>
        <v>1</v>
      </c>
      <c r="H221">
        <f t="shared" si="40"/>
        <v>0</v>
      </c>
      <c r="I221">
        <f t="shared" si="41"/>
        <v>0</v>
      </c>
      <c r="K221" s="1">
        <f t="shared" si="42"/>
        <v>0</v>
      </c>
      <c r="O221">
        <f t="shared" si="37"/>
        <v>0</v>
      </c>
      <c r="P221">
        <f t="shared" si="38"/>
        <v>0</v>
      </c>
      <c r="R221">
        <f t="shared" si="43"/>
        <v>0</v>
      </c>
    </row>
    <row r="222" spans="1:18" x14ac:dyDescent="0.35">
      <c r="A222" t="s">
        <v>223</v>
      </c>
      <c r="B222">
        <v>2016</v>
      </c>
      <c r="C222">
        <v>11</v>
      </c>
      <c r="D222">
        <f t="shared" si="39"/>
        <v>0</v>
      </c>
      <c r="E222">
        <v>9</v>
      </c>
      <c r="F222">
        <v>7</v>
      </c>
      <c r="H222">
        <f t="shared" si="40"/>
        <v>5.3999999999999995</v>
      </c>
      <c r="I222">
        <f t="shared" si="41"/>
        <v>2.8000000000000003</v>
      </c>
      <c r="K222" s="1">
        <f t="shared" si="42"/>
        <v>8.1999999999999993</v>
      </c>
      <c r="L222">
        <v>8</v>
      </c>
      <c r="O222">
        <f t="shared" si="37"/>
        <v>1</v>
      </c>
      <c r="P222">
        <f t="shared" si="38"/>
        <v>1</v>
      </c>
      <c r="R222">
        <f t="shared" si="43"/>
        <v>1</v>
      </c>
    </row>
    <row r="223" spans="1:18" x14ac:dyDescent="0.35">
      <c r="A223" t="s">
        <v>224</v>
      </c>
      <c r="B223">
        <v>2020</v>
      </c>
      <c r="C223">
        <v>3</v>
      </c>
      <c r="D223">
        <f t="shared" si="39"/>
        <v>1</v>
      </c>
      <c r="H223">
        <f t="shared" si="40"/>
        <v>0</v>
      </c>
      <c r="I223">
        <f t="shared" si="41"/>
        <v>0</v>
      </c>
      <c r="K223" s="1">
        <f t="shared" si="42"/>
        <v>0</v>
      </c>
      <c r="O223">
        <f t="shared" si="37"/>
        <v>0</v>
      </c>
      <c r="P223">
        <f t="shared" si="38"/>
        <v>0</v>
      </c>
      <c r="R223">
        <f t="shared" si="43"/>
        <v>0</v>
      </c>
    </row>
    <row r="224" spans="1:18" x14ac:dyDescent="0.35">
      <c r="A224" t="s">
        <v>225</v>
      </c>
      <c r="B224">
        <v>2020</v>
      </c>
      <c r="C224">
        <v>3</v>
      </c>
      <c r="D224">
        <f t="shared" si="39"/>
        <v>1</v>
      </c>
      <c r="E224">
        <v>0</v>
      </c>
      <c r="F224">
        <v>0</v>
      </c>
      <c r="H224">
        <f t="shared" si="40"/>
        <v>0</v>
      </c>
      <c r="I224">
        <f t="shared" si="41"/>
        <v>0</v>
      </c>
      <c r="K224" s="1">
        <f t="shared" si="42"/>
        <v>0</v>
      </c>
      <c r="O224">
        <f t="shared" si="37"/>
        <v>0</v>
      </c>
      <c r="P224">
        <f t="shared" si="38"/>
        <v>0</v>
      </c>
      <c r="R224">
        <f t="shared" si="43"/>
        <v>0</v>
      </c>
    </row>
    <row r="225" spans="1:18" x14ac:dyDescent="0.35">
      <c r="A225" t="s">
        <v>226</v>
      </c>
      <c r="B225">
        <v>2020</v>
      </c>
      <c r="C225">
        <v>3</v>
      </c>
      <c r="D225">
        <f t="shared" si="39"/>
        <v>1</v>
      </c>
      <c r="H225">
        <f t="shared" si="40"/>
        <v>0</v>
      </c>
      <c r="I225">
        <f t="shared" si="41"/>
        <v>0</v>
      </c>
      <c r="K225" s="1">
        <f t="shared" si="42"/>
        <v>0</v>
      </c>
      <c r="O225">
        <f t="shared" si="37"/>
        <v>0</v>
      </c>
      <c r="P225">
        <f t="shared" si="38"/>
        <v>0</v>
      </c>
      <c r="R225">
        <f t="shared" si="43"/>
        <v>0</v>
      </c>
    </row>
    <row r="226" spans="1:18" x14ac:dyDescent="0.35">
      <c r="A226" t="s">
        <v>227</v>
      </c>
      <c r="B226">
        <v>2018</v>
      </c>
      <c r="C226">
        <v>7</v>
      </c>
      <c r="D226">
        <f t="shared" si="39"/>
        <v>0</v>
      </c>
      <c r="H226">
        <f t="shared" si="40"/>
        <v>0</v>
      </c>
      <c r="I226">
        <f t="shared" si="41"/>
        <v>0</v>
      </c>
      <c r="K226" s="1">
        <f t="shared" si="42"/>
        <v>0</v>
      </c>
      <c r="O226">
        <f t="shared" si="37"/>
        <v>0</v>
      </c>
      <c r="P226">
        <f t="shared" si="38"/>
        <v>0</v>
      </c>
      <c r="R226">
        <f t="shared" si="43"/>
        <v>0</v>
      </c>
    </row>
    <row r="227" spans="1:18" x14ac:dyDescent="0.35">
      <c r="A227" t="s">
        <v>228</v>
      </c>
      <c r="B227">
        <v>2020</v>
      </c>
      <c r="C227">
        <v>3</v>
      </c>
      <c r="D227">
        <f t="shared" si="39"/>
        <v>1</v>
      </c>
      <c r="H227">
        <f t="shared" si="40"/>
        <v>0</v>
      </c>
      <c r="I227">
        <f t="shared" si="41"/>
        <v>0</v>
      </c>
      <c r="K227" s="1">
        <f t="shared" si="42"/>
        <v>0</v>
      </c>
      <c r="O227">
        <f t="shared" si="37"/>
        <v>0</v>
      </c>
      <c r="P227">
        <f t="shared" si="38"/>
        <v>0</v>
      </c>
      <c r="R227">
        <f t="shared" si="43"/>
        <v>0</v>
      </c>
    </row>
    <row r="228" spans="1:18" x14ac:dyDescent="0.35">
      <c r="A228" t="s">
        <v>229</v>
      </c>
      <c r="B228">
        <v>2018</v>
      </c>
      <c r="C228">
        <v>7</v>
      </c>
      <c r="D228">
        <f t="shared" si="39"/>
        <v>0</v>
      </c>
      <c r="H228">
        <f t="shared" si="40"/>
        <v>0</v>
      </c>
      <c r="I228">
        <f t="shared" si="41"/>
        <v>0</v>
      </c>
      <c r="K228" s="1">
        <f t="shared" si="42"/>
        <v>0</v>
      </c>
      <c r="O228">
        <f t="shared" si="37"/>
        <v>0</v>
      </c>
      <c r="P228">
        <f t="shared" si="38"/>
        <v>0</v>
      </c>
      <c r="R228">
        <f t="shared" si="43"/>
        <v>0</v>
      </c>
    </row>
    <row r="229" spans="1:18" x14ac:dyDescent="0.35">
      <c r="A229" t="s">
        <v>230</v>
      </c>
      <c r="B229">
        <v>2018</v>
      </c>
      <c r="C229">
        <v>7</v>
      </c>
      <c r="D229">
        <f t="shared" si="39"/>
        <v>0</v>
      </c>
      <c r="E229">
        <v>3</v>
      </c>
      <c r="F229">
        <v>8</v>
      </c>
      <c r="H229">
        <f t="shared" si="40"/>
        <v>1.7999999999999998</v>
      </c>
      <c r="I229">
        <f t="shared" si="41"/>
        <v>3.2</v>
      </c>
      <c r="K229" s="1">
        <f t="shared" si="42"/>
        <v>5</v>
      </c>
      <c r="L229">
        <v>5</v>
      </c>
      <c r="O229">
        <f t="shared" si="37"/>
        <v>1</v>
      </c>
      <c r="P229">
        <f t="shared" si="38"/>
        <v>1</v>
      </c>
      <c r="R229">
        <f t="shared" si="43"/>
        <v>1</v>
      </c>
    </row>
    <row r="230" spans="1:18" x14ac:dyDescent="0.35">
      <c r="A230" t="s">
        <v>231</v>
      </c>
      <c r="B230">
        <v>2015</v>
      </c>
      <c r="C230">
        <v>13</v>
      </c>
      <c r="D230">
        <f t="shared" si="39"/>
        <v>0</v>
      </c>
      <c r="H230">
        <f t="shared" si="40"/>
        <v>0</v>
      </c>
      <c r="I230">
        <f t="shared" si="41"/>
        <v>0</v>
      </c>
      <c r="K230" s="1">
        <f t="shared" si="42"/>
        <v>0</v>
      </c>
      <c r="O230">
        <f t="shared" si="37"/>
        <v>0</v>
      </c>
      <c r="P230">
        <f t="shared" si="38"/>
        <v>0</v>
      </c>
      <c r="R230">
        <f t="shared" si="43"/>
        <v>0</v>
      </c>
    </row>
    <row r="231" spans="1:18" x14ac:dyDescent="0.35">
      <c r="A231" t="s">
        <v>232</v>
      </c>
      <c r="B231">
        <v>2020</v>
      </c>
      <c r="C231">
        <v>3</v>
      </c>
      <c r="D231">
        <f t="shared" si="39"/>
        <v>1</v>
      </c>
      <c r="E231">
        <v>0</v>
      </c>
      <c r="F231">
        <v>0</v>
      </c>
      <c r="H231">
        <f t="shared" si="40"/>
        <v>0</v>
      </c>
      <c r="I231">
        <f t="shared" si="41"/>
        <v>0</v>
      </c>
      <c r="K231" s="1">
        <f t="shared" si="42"/>
        <v>0</v>
      </c>
      <c r="O231">
        <f t="shared" si="37"/>
        <v>0</v>
      </c>
      <c r="P231">
        <f t="shared" si="38"/>
        <v>0</v>
      </c>
      <c r="R231">
        <f t="shared" si="43"/>
        <v>0</v>
      </c>
    </row>
    <row r="232" spans="1:18" x14ac:dyDescent="0.35">
      <c r="A232" t="s">
        <v>233</v>
      </c>
      <c r="B232">
        <v>2020</v>
      </c>
      <c r="C232">
        <v>3</v>
      </c>
      <c r="D232">
        <f t="shared" si="39"/>
        <v>1</v>
      </c>
      <c r="H232">
        <f t="shared" si="40"/>
        <v>0</v>
      </c>
      <c r="I232">
        <f t="shared" si="41"/>
        <v>0</v>
      </c>
      <c r="K232" s="1">
        <f t="shared" si="42"/>
        <v>0</v>
      </c>
      <c r="O232">
        <f t="shared" si="37"/>
        <v>0</v>
      </c>
      <c r="P232">
        <f t="shared" si="38"/>
        <v>0</v>
      </c>
      <c r="R232">
        <f t="shared" si="43"/>
        <v>0</v>
      </c>
    </row>
    <row r="233" spans="1:18" x14ac:dyDescent="0.35">
      <c r="A233" t="s">
        <v>234</v>
      </c>
      <c r="B233">
        <v>2020</v>
      </c>
      <c r="C233">
        <v>3</v>
      </c>
      <c r="D233">
        <f t="shared" si="39"/>
        <v>1</v>
      </c>
      <c r="H233">
        <f t="shared" si="40"/>
        <v>0</v>
      </c>
      <c r="I233">
        <f t="shared" si="41"/>
        <v>0</v>
      </c>
      <c r="K233" s="1">
        <f t="shared" si="42"/>
        <v>0</v>
      </c>
      <c r="O233">
        <f t="shared" si="37"/>
        <v>0</v>
      </c>
      <c r="P233">
        <f t="shared" si="38"/>
        <v>0</v>
      </c>
      <c r="R233">
        <f t="shared" si="43"/>
        <v>0</v>
      </c>
    </row>
    <row r="234" spans="1:18" x14ac:dyDescent="0.35">
      <c r="A234" t="s">
        <v>235</v>
      </c>
      <c r="B234">
        <v>2015</v>
      </c>
      <c r="C234">
        <v>13</v>
      </c>
      <c r="D234">
        <f t="shared" si="39"/>
        <v>0</v>
      </c>
      <c r="E234">
        <v>8</v>
      </c>
      <c r="F234">
        <v>2</v>
      </c>
      <c r="H234">
        <f t="shared" si="40"/>
        <v>4.8</v>
      </c>
      <c r="I234">
        <f t="shared" si="41"/>
        <v>0.8</v>
      </c>
      <c r="K234" s="1">
        <f t="shared" si="42"/>
        <v>5.6</v>
      </c>
      <c r="L234">
        <v>5.5</v>
      </c>
      <c r="O234">
        <f t="shared" si="37"/>
        <v>1</v>
      </c>
      <c r="P234">
        <f t="shared" si="38"/>
        <v>1</v>
      </c>
      <c r="R234">
        <f t="shared" si="43"/>
        <v>1</v>
      </c>
    </row>
    <row r="235" spans="1:18" x14ac:dyDescent="0.35">
      <c r="A235" t="s">
        <v>236</v>
      </c>
      <c r="B235">
        <v>2018</v>
      </c>
      <c r="C235">
        <v>7</v>
      </c>
      <c r="D235">
        <f t="shared" si="39"/>
        <v>0</v>
      </c>
      <c r="H235">
        <f t="shared" si="40"/>
        <v>0</v>
      </c>
      <c r="I235">
        <f t="shared" si="41"/>
        <v>0</v>
      </c>
      <c r="K235" s="1">
        <f t="shared" si="42"/>
        <v>0</v>
      </c>
      <c r="O235">
        <f t="shared" si="37"/>
        <v>0</v>
      </c>
      <c r="P235">
        <f t="shared" si="38"/>
        <v>0</v>
      </c>
      <c r="R235">
        <f t="shared" si="43"/>
        <v>0</v>
      </c>
    </row>
    <row r="236" spans="1:18" s="9" customFormat="1" x14ac:dyDescent="0.35">
      <c r="A236" s="9" t="s">
        <v>237</v>
      </c>
      <c r="B236" s="9">
        <v>2020</v>
      </c>
      <c r="C236" s="9">
        <v>3</v>
      </c>
      <c r="D236" s="9">
        <f t="shared" si="39"/>
        <v>1</v>
      </c>
      <c r="E236" s="9">
        <v>1</v>
      </c>
      <c r="F236" s="9">
        <v>1</v>
      </c>
      <c r="G236" s="9">
        <v>2</v>
      </c>
      <c r="H236" s="9">
        <f>E236*0.3</f>
        <v>0.3</v>
      </c>
      <c r="I236" s="9">
        <f>F236*0.4</f>
        <v>0.4</v>
      </c>
      <c r="J236" s="9">
        <f>G236*0.3</f>
        <v>0.6</v>
      </c>
      <c r="K236" s="10">
        <f>SUM(H236:J236)</f>
        <v>1.2999999999999998</v>
      </c>
      <c r="L236" s="9">
        <v>1.5</v>
      </c>
      <c r="O236" s="9">
        <f t="shared" si="37"/>
        <v>1</v>
      </c>
      <c r="P236" s="9">
        <f t="shared" si="38"/>
        <v>0</v>
      </c>
      <c r="R236" s="9">
        <f t="shared" si="43"/>
        <v>0</v>
      </c>
    </row>
    <row r="237" spans="1:18" x14ac:dyDescent="0.35">
      <c r="A237" t="s">
        <v>238</v>
      </c>
      <c r="B237">
        <v>2018</v>
      </c>
      <c r="C237">
        <v>7</v>
      </c>
      <c r="D237">
        <f t="shared" si="39"/>
        <v>0</v>
      </c>
      <c r="E237">
        <v>0</v>
      </c>
      <c r="F237">
        <v>1</v>
      </c>
      <c r="H237">
        <f t="shared" si="40"/>
        <v>0</v>
      </c>
      <c r="I237">
        <f t="shared" si="41"/>
        <v>0.4</v>
      </c>
      <c r="K237" s="1">
        <f t="shared" si="42"/>
        <v>0.4</v>
      </c>
      <c r="O237">
        <f t="shared" si="37"/>
        <v>1</v>
      </c>
      <c r="P237">
        <f t="shared" si="38"/>
        <v>0</v>
      </c>
      <c r="R237">
        <f t="shared" si="43"/>
        <v>0</v>
      </c>
    </row>
    <row r="238" spans="1:18" x14ac:dyDescent="0.35">
      <c r="A238" t="s">
        <v>239</v>
      </c>
      <c r="B238">
        <v>2020</v>
      </c>
      <c r="C238">
        <v>3</v>
      </c>
      <c r="D238">
        <f t="shared" si="39"/>
        <v>1</v>
      </c>
      <c r="E238">
        <v>7</v>
      </c>
      <c r="F238">
        <v>4</v>
      </c>
      <c r="H238">
        <f t="shared" si="40"/>
        <v>4.2</v>
      </c>
      <c r="I238">
        <f t="shared" si="41"/>
        <v>1.6</v>
      </c>
      <c r="K238" s="1">
        <f t="shared" si="42"/>
        <v>5.8000000000000007</v>
      </c>
      <c r="L238">
        <v>6</v>
      </c>
      <c r="O238">
        <f t="shared" si="37"/>
        <v>1</v>
      </c>
      <c r="P238">
        <f t="shared" si="38"/>
        <v>1</v>
      </c>
      <c r="R238">
        <f t="shared" si="43"/>
        <v>1</v>
      </c>
    </row>
    <row r="239" spans="1:18" x14ac:dyDescent="0.35">
      <c r="A239" t="s">
        <v>240</v>
      </c>
      <c r="B239">
        <v>2003</v>
      </c>
      <c r="C239">
        <v>37</v>
      </c>
      <c r="D239">
        <f t="shared" si="39"/>
        <v>0</v>
      </c>
      <c r="H239">
        <f t="shared" si="40"/>
        <v>0</v>
      </c>
      <c r="I239">
        <f t="shared" si="41"/>
        <v>0</v>
      </c>
      <c r="K239" s="1">
        <f t="shared" si="42"/>
        <v>0</v>
      </c>
      <c r="O239">
        <f t="shared" si="37"/>
        <v>0</v>
      </c>
      <c r="P239">
        <f t="shared" si="38"/>
        <v>0</v>
      </c>
      <c r="R239">
        <f t="shared" si="43"/>
        <v>0</v>
      </c>
    </row>
    <row r="240" spans="1:18" x14ac:dyDescent="0.35">
      <c r="A240" t="s">
        <v>241</v>
      </c>
      <c r="B240">
        <v>2020</v>
      </c>
      <c r="C240">
        <v>3</v>
      </c>
      <c r="D240">
        <f t="shared" si="39"/>
        <v>1</v>
      </c>
      <c r="E240">
        <v>10</v>
      </c>
      <c r="F240">
        <v>10</v>
      </c>
      <c r="H240">
        <f t="shared" si="40"/>
        <v>6</v>
      </c>
      <c r="I240">
        <f t="shared" si="41"/>
        <v>4</v>
      </c>
      <c r="K240" s="1">
        <f t="shared" si="42"/>
        <v>10</v>
      </c>
      <c r="L240">
        <v>10</v>
      </c>
      <c r="O240">
        <f t="shared" si="37"/>
        <v>1</v>
      </c>
      <c r="P240">
        <f t="shared" si="38"/>
        <v>1</v>
      </c>
      <c r="R240">
        <f t="shared" si="43"/>
        <v>1</v>
      </c>
    </row>
    <row r="241" spans="1:18" x14ac:dyDescent="0.35">
      <c r="A241" t="s">
        <v>242</v>
      </c>
      <c r="B241">
        <v>2018</v>
      </c>
      <c r="C241">
        <v>7</v>
      </c>
      <c r="D241">
        <f t="shared" si="39"/>
        <v>0</v>
      </c>
      <c r="E241">
        <v>1</v>
      </c>
      <c r="F241">
        <v>1</v>
      </c>
      <c r="H241">
        <f t="shared" si="40"/>
        <v>0.6</v>
      </c>
      <c r="I241">
        <f t="shared" si="41"/>
        <v>0.4</v>
      </c>
      <c r="K241" s="1">
        <f t="shared" si="42"/>
        <v>1</v>
      </c>
      <c r="O241">
        <f t="shared" si="37"/>
        <v>1</v>
      </c>
      <c r="P241">
        <f t="shared" si="38"/>
        <v>0</v>
      </c>
      <c r="R241">
        <f t="shared" si="43"/>
        <v>0</v>
      </c>
    </row>
    <row r="242" spans="1:18" x14ac:dyDescent="0.35">
      <c r="A242" t="s">
        <v>243</v>
      </c>
      <c r="B242">
        <v>2016</v>
      </c>
      <c r="C242">
        <v>11</v>
      </c>
      <c r="D242">
        <f t="shared" si="39"/>
        <v>0</v>
      </c>
      <c r="E242">
        <v>3</v>
      </c>
      <c r="F242">
        <v>1</v>
      </c>
      <c r="H242">
        <f t="shared" si="40"/>
        <v>1.7999999999999998</v>
      </c>
      <c r="I242">
        <f t="shared" si="41"/>
        <v>0.4</v>
      </c>
      <c r="K242" s="1">
        <f t="shared" si="42"/>
        <v>2.1999999999999997</v>
      </c>
      <c r="O242">
        <f t="shared" si="37"/>
        <v>1</v>
      </c>
      <c r="P242">
        <f t="shared" si="38"/>
        <v>0</v>
      </c>
      <c r="R242">
        <f t="shared" si="43"/>
        <v>0</v>
      </c>
    </row>
    <row r="243" spans="1:18" x14ac:dyDescent="0.35">
      <c r="A243" t="s">
        <v>244</v>
      </c>
      <c r="B243">
        <v>2016</v>
      </c>
      <c r="C243">
        <v>11</v>
      </c>
      <c r="D243">
        <f t="shared" si="39"/>
        <v>0</v>
      </c>
      <c r="E243">
        <v>10</v>
      </c>
      <c r="F243">
        <v>10</v>
      </c>
      <c r="H243">
        <f t="shared" si="40"/>
        <v>6</v>
      </c>
      <c r="I243">
        <f t="shared" si="41"/>
        <v>4</v>
      </c>
      <c r="K243" s="1">
        <f t="shared" si="42"/>
        <v>10</v>
      </c>
      <c r="L243">
        <v>10</v>
      </c>
      <c r="O243">
        <f t="shared" si="37"/>
        <v>1</v>
      </c>
      <c r="P243">
        <f t="shared" si="38"/>
        <v>1</v>
      </c>
      <c r="R243">
        <f t="shared" si="43"/>
        <v>1</v>
      </c>
    </row>
    <row r="244" spans="1:18" s="9" customFormat="1" x14ac:dyDescent="0.35">
      <c r="A244" s="9" t="s">
        <v>245</v>
      </c>
      <c r="B244" s="9">
        <v>2020</v>
      </c>
      <c r="C244" s="9">
        <v>3</v>
      </c>
      <c r="D244" s="9">
        <f t="shared" si="39"/>
        <v>1</v>
      </c>
      <c r="E244" s="9">
        <v>1</v>
      </c>
      <c r="F244" s="9">
        <v>1</v>
      </c>
      <c r="G244" s="9">
        <v>1</v>
      </c>
      <c r="H244" s="9">
        <f>E244*0.3</f>
        <v>0.3</v>
      </c>
      <c r="I244" s="9">
        <f>F244*0.4</f>
        <v>0.4</v>
      </c>
      <c r="J244" s="9">
        <f>G244*0.3</f>
        <v>0.3</v>
      </c>
      <c r="K244" s="10">
        <f>SUM(H244:J244)</f>
        <v>1</v>
      </c>
      <c r="L244" s="9">
        <v>1</v>
      </c>
      <c r="O244" s="9">
        <f t="shared" si="37"/>
        <v>1</v>
      </c>
      <c r="P244" s="9">
        <f t="shared" si="38"/>
        <v>0</v>
      </c>
      <c r="R244" s="9">
        <f t="shared" si="43"/>
        <v>0</v>
      </c>
    </row>
    <row r="245" spans="1:18" x14ac:dyDescent="0.35">
      <c r="A245" t="s">
        <v>246</v>
      </c>
      <c r="B245">
        <v>2018</v>
      </c>
      <c r="C245">
        <v>7</v>
      </c>
      <c r="D245">
        <f t="shared" si="39"/>
        <v>0</v>
      </c>
      <c r="H245">
        <f t="shared" si="40"/>
        <v>0</v>
      </c>
      <c r="I245">
        <f t="shared" si="41"/>
        <v>0</v>
      </c>
      <c r="K245" s="1">
        <f t="shared" si="42"/>
        <v>0</v>
      </c>
      <c r="O245">
        <f t="shared" si="37"/>
        <v>0</v>
      </c>
      <c r="P245">
        <f t="shared" si="38"/>
        <v>0</v>
      </c>
      <c r="R245">
        <f t="shared" si="43"/>
        <v>0</v>
      </c>
    </row>
    <row r="246" spans="1:18" x14ac:dyDescent="0.35">
      <c r="A246" t="s">
        <v>247</v>
      </c>
      <c r="B246">
        <v>2018</v>
      </c>
      <c r="C246">
        <v>7</v>
      </c>
      <c r="D246">
        <f t="shared" si="39"/>
        <v>0</v>
      </c>
      <c r="H246">
        <f t="shared" si="40"/>
        <v>0</v>
      </c>
      <c r="I246">
        <f t="shared" si="41"/>
        <v>0</v>
      </c>
      <c r="K246" s="1">
        <f t="shared" si="42"/>
        <v>0</v>
      </c>
      <c r="O246">
        <f t="shared" si="37"/>
        <v>0</v>
      </c>
      <c r="P246">
        <f t="shared" si="38"/>
        <v>0</v>
      </c>
      <c r="R246">
        <f t="shared" si="43"/>
        <v>0</v>
      </c>
    </row>
    <row r="247" spans="1:18" x14ac:dyDescent="0.35">
      <c r="A247" t="s">
        <v>248</v>
      </c>
      <c r="B247">
        <v>2016</v>
      </c>
      <c r="C247">
        <v>11</v>
      </c>
      <c r="D247">
        <f t="shared" si="39"/>
        <v>0</v>
      </c>
      <c r="E247">
        <v>10</v>
      </c>
      <c r="F247">
        <v>1</v>
      </c>
      <c r="H247">
        <f t="shared" si="40"/>
        <v>6</v>
      </c>
      <c r="I247">
        <f t="shared" si="41"/>
        <v>0.4</v>
      </c>
      <c r="K247" s="1">
        <f t="shared" si="42"/>
        <v>6.4</v>
      </c>
      <c r="L247">
        <v>6.5</v>
      </c>
      <c r="O247">
        <f t="shared" si="37"/>
        <v>1</v>
      </c>
      <c r="P247">
        <f t="shared" si="38"/>
        <v>1</v>
      </c>
      <c r="R247">
        <f t="shared" si="43"/>
        <v>1</v>
      </c>
    </row>
    <row r="248" spans="1:18" x14ac:dyDescent="0.35">
      <c r="A248" t="s">
        <v>249</v>
      </c>
      <c r="B248">
        <v>2018</v>
      </c>
      <c r="C248">
        <v>7</v>
      </c>
      <c r="D248">
        <f t="shared" si="39"/>
        <v>0</v>
      </c>
      <c r="H248">
        <f t="shared" si="40"/>
        <v>0</v>
      </c>
      <c r="I248">
        <f t="shared" si="41"/>
        <v>0</v>
      </c>
      <c r="K248" s="1">
        <f t="shared" si="42"/>
        <v>0</v>
      </c>
      <c r="O248">
        <f t="shared" si="37"/>
        <v>0</v>
      </c>
      <c r="P248">
        <f t="shared" si="38"/>
        <v>0</v>
      </c>
      <c r="R248">
        <f t="shared" si="43"/>
        <v>0</v>
      </c>
    </row>
    <row r="249" spans="1:18" x14ac:dyDescent="0.35">
      <c r="A249" t="s">
        <v>250</v>
      </c>
      <c r="B249">
        <v>2019</v>
      </c>
      <c r="C249">
        <v>5</v>
      </c>
      <c r="D249">
        <f t="shared" si="39"/>
        <v>0</v>
      </c>
      <c r="H249">
        <f t="shared" si="40"/>
        <v>0</v>
      </c>
      <c r="I249">
        <f t="shared" si="41"/>
        <v>0</v>
      </c>
      <c r="K249" s="1">
        <f t="shared" si="42"/>
        <v>0</v>
      </c>
      <c r="O249">
        <f t="shared" si="37"/>
        <v>0</v>
      </c>
      <c r="P249">
        <f t="shared" si="38"/>
        <v>0</v>
      </c>
      <c r="R249">
        <f t="shared" si="43"/>
        <v>0</v>
      </c>
    </row>
    <row r="250" spans="1:18" x14ac:dyDescent="0.35">
      <c r="A250" t="s">
        <v>251</v>
      </c>
      <c r="B250">
        <v>2020</v>
      </c>
      <c r="C250">
        <v>3</v>
      </c>
      <c r="D250">
        <f t="shared" si="39"/>
        <v>1</v>
      </c>
      <c r="E250">
        <v>8</v>
      </c>
      <c r="F250">
        <v>9.5</v>
      </c>
      <c r="H250">
        <f t="shared" si="40"/>
        <v>4.8</v>
      </c>
      <c r="I250">
        <f t="shared" si="41"/>
        <v>3.8000000000000003</v>
      </c>
      <c r="K250" s="1">
        <f t="shared" si="42"/>
        <v>8.6</v>
      </c>
      <c r="L250">
        <v>8.5</v>
      </c>
      <c r="O250">
        <f t="shared" si="37"/>
        <v>1</v>
      </c>
      <c r="P250">
        <f t="shared" si="38"/>
        <v>1</v>
      </c>
      <c r="R250">
        <f t="shared" si="43"/>
        <v>1</v>
      </c>
    </row>
    <row r="251" spans="1:18" x14ac:dyDescent="0.35">
      <c r="A251" t="s">
        <v>252</v>
      </c>
      <c r="B251">
        <v>2019</v>
      </c>
      <c r="C251">
        <v>5</v>
      </c>
      <c r="D251">
        <f t="shared" si="39"/>
        <v>0</v>
      </c>
      <c r="H251">
        <f t="shared" si="40"/>
        <v>0</v>
      </c>
      <c r="I251">
        <f t="shared" si="41"/>
        <v>0</v>
      </c>
      <c r="K251" s="1">
        <f t="shared" si="42"/>
        <v>0</v>
      </c>
      <c r="O251">
        <f t="shared" si="37"/>
        <v>0</v>
      </c>
      <c r="P251">
        <f t="shared" si="38"/>
        <v>0</v>
      </c>
      <c r="R251">
        <f t="shared" si="43"/>
        <v>0</v>
      </c>
    </row>
    <row r="252" spans="1:18" x14ac:dyDescent="0.35">
      <c r="A252" t="s">
        <v>253</v>
      </c>
      <c r="B252">
        <v>2020</v>
      </c>
      <c r="C252">
        <v>3</v>
      </c>
      <c r="D252">
        <f t="shared" si="39"/>
        <v>1</v>
      </c>
      <c r="H252">
        <f t="shared" si="40"/>
        <v>0</v>
      </c>
      <c r="I252">
        <f t="shared" si="41"/>
        <v>0</v>
      </c>
      <c r="K252" s="1">
        <f t="shared" si="42"/>
        <v>0</v>
      </c>
      <c r="O252">
        <f t="shared" si="37"/>
        <v>0</v>
      </c>
      <c r="P252">
        <f t="shared" si="38"/>
        <v>0</v>
      </c>
      <c r="R252">
        <f t="shared" si="43"/>
        <v>0</v>
      </c>
    </row>
    <row r="253" spans="1:18" s="9" customFormat="1" x14ac:dyDescent="0.35">
      <c r="A253" s="9" t="s">
        <v>254</v>
      </c>
      <c r="B253" s="9">
        <v>2020</v>
      </c>
      <c r="C253" s="9">
        <v>3</v>
      </c>
      <c r="D253" s="9">
        <f t="shared" si="39"/>
        <v>1</v>
      </c>
      <c r="E253" s="9">
        <v>0</v>
      </c>
      <c r="F253" s="9">
        <v>0</v>
      </c>
      <c r="G253" s="9">
        <v>0</v>
      </c>
      <c r="H253" s="9">
        <f>E253*0.3</f>
        <v>0</v>
      </c>
      <c r="I253" s="9">
        <f>F253*0.4</f>
        <v>0</v>
      </c>
      <c r="J253" s="9">
        <f>G253*0.3</f>
        <v>0</v>
      </c>
      <c r="K253" s="10">
        <f>SUM(H253:J253)</f>
        <v>0</v>
      </c>
      <c r="L253" s="9">
        <v>0</v>
      </c>
      <c r="O253" s="9">
        <f t="shared" si="37"/>
        <v>0</v>
      </c>
      <c r="P253" s="9">
        <f t="shared" si="38"/>
        <v>0</v>
      </c>
      <c r="R253" s="9">
        <f t="shared" si="43"/>
        <v>0</v>
      </c>
    </row>
    <row r="254" spans="1:18" x14ac:dyDescent="0.35">
      <c r="A254" t="s">
        <v>255</v>
      </c>
      <c r="B254">
        <v>2020</v>
      </c>
      <c r="C254">
        <v>3</v>
      </c>
      <c r="D254">
        <f t="shared" si="39"/>
        <v>1</v>
      </c>
      <c r="H254">
        <f t="shared" si="40"/>
        <v>0</v>
      </c>
      <c r="I254">
        <f t="shared" si="41"/>
        <v>0</v>
      </c>
      <c r="K254" s="1">
        <f t="shared" si="42"/>
        <v>0</v>
      </c>
      <c r="O254">
        <f t="shared" si="37"/>
        <v>0</v>
      </c>
      <c r="P254">
        <f t="shared" si="38"/>
        <v>0</v>
      </c>
      <c r="R254">
        <f t="shared" si="43"/>
        <v>0</v>
      </c>
    </row>
    <row r="255" spans="1:18" x14ac:dyDescent="0.35">
      <c r="A255" t="s">
        <v>256</v>
      </c>
      <c r="B255">
        <v>2018</v>
      </c>
      <c r="C255">
        <v>7</v>
      </c>
      <c r="D255">
        <f t="shared" si="39"/>
        <v>0</v>
      </c>
      <c r="H255">
        <f t="shared" si="40"/>
        <v>0</v>
      </c>
      <c r="I255">
        <f t="shared" si="41"/>
        <v>0</v>
      </c>
      <c r="K255" s="1">
        <f t="shared" si="42"/>
        <v>0</v>
      </c>
      <c r="O255">
        <f t="shared" si="37"/>
        <v>0</v>
      </c>
      <c r="P255">
        <f t="shared" si="38"/>
        <v>0</v>
      </c>
      <c r="R255">
        <f t="shared" si="43"/>
        <v>0</v>
      </c>
    </row>
    <row r="256" spans="1:18" x14ac:dyDescent="0.35">
      <c r="A256" t="s">
        <v>257</v>
      </c>
      <c r="B256">
        <v>2014</v>
      </c>
      <c r="C256">
        <v>15</v>
      </c>
      <c r="D256">
        <f t="shared" si="39"/>
        <v>0</v>
      </c>
      <c r="H256">
        <f t="shared" si="40"/>
        <v>0</v>
      </c>
      <c r="I256">
        <f t="shared" si="41"/>
        <v>0</v>
      </c>
      <c r="K256" s="1">
        <f t="shared" si="42"/>
        <v>0</v>
      </c>
      <c r="O256">
        <f t="shared" si="37"/>
        <v>0</v>
      </c>
      <c r="P256">
        <f t="shared" si="38"/>
        <v>0</v>
      </c>
      <c r="R256">
        <f t="shared" si="43"/>
        <v>0</v>
      </c>
    </row>
    <row r="257" spans="1:18" x14ac:dyDescent="0.35">
      <c r="A257" t="s">
        <v>258</v>
      </c>
      <c r="B257">
        <v>2019</v>
      </c>
      <c r="C257">
        <v>5</v>
      </c>
      <c r="D257">
        <f t="shared" si="39"/>
        <v>0</v>
      </c>
      <c r="H257">
        <f t="shared" si="40"/>
        <v>0</v>
      </c>
      <c r="I257">
        <f t="shared" si="41"/>
        <v>0</v>
      </c>
      <c r="K257" s="1">
        <f t="shared" si="42"/>
        <v>0</v>
      </c>
      <c r="O257">
        <f t="shared" si="37"/>
        <v>0</v>
      </c>
      <c r="P257">
        <f t="shared" si="38"/>
        <v>0</v>
      </c>
      <c r="R257">
        <f t="shared" si="43"/>
        <v>0</v>
      </c>
    </row>
    <row r="258" spans="1:18" x14ac:dyDescent="0.35">
      <c r="A258" t="s">
        <v>259</v>
      </c>
      <c r="B258">
        <v>2016</v>
      </c>
      <c r="C258">
        <v>11</v>
      </c>
      <c r="D258">
        <f t="shared" si="39"/>
        <v>0</v>
      </c>
      <c r="E258">
        <v>9.5</v>
      </c>
      <c r="F258">
        <v>10</v>
      </c>
      <c r="H258">
        <f t="shared" ref="H258" si="44">E258*0.6</f>
        <v>5.7</v>
      </c>
      <c r="I258">
        <f t="shared" ref="I258" si="45">F258*0.4</f>
        <v>4</v>
      </c>
      <c r="K258" s="1">
        <f t="shared" ref="K258" si="46">SUM(H258:I258)</f>
        <v>9.6999999999999993</v>
      </c>
      <c r="L258">
        <v>10</v>
      </c>
      <c r="O258">
        <f t="shared" ref="O258:O320" si="47">IF(K258&gt;0,1,0)</f>
        <v>1</v>
      </c>
      <c r="P258">
        <f t="shared" ref="P258:P320" si="48">IF(K258&gt;4.5,1,0)</f>
        <v>1</v>
      </c>
      <c r="R258">
        <f t="shared" si="43"/>
        <v>1</v>
      </c>
    </row>
    <row r="259" spans="1:18" x14ac:dyDescent="0.35">
      <c r="A259" t="s">
        <v>260</v>
      </c>
      <c r="B259">
        <v>2019</v>
      </c>
      <c r="C259">
        <v>5</v>
      </c>
      <c r="D259">
        <f t="shared" ref="D259:D320" si="49">IF(C259=3,1,0)</f>
        <v>0</v>
      </c>
      <c r="H259">
        <f t="shared" ref="H259:H320" si="50">E259*0.6</f>
        <v>0</v>
      </c>
      <c r="I259">
        <f t="shared" ref="I259:I320" si="51">F259*0.4</f>
        <v>0</v>
      </c>
      <c r="K259" s="1">
        <f t="shared" ref="K259:K320" si="52">SUM(H259:I259)</f>
        <v>0</v>
      </c>
      <c r="O259">
        <f t="shared" si="47"/>
        <v>0</v>
      </c>
      <c r="P259">
        <f t="shared" si="48"/>
        <v>0</v>
      </c>
      <c r="R259">
        <f t="shared" ref="R259:R320" si="53">IF(L259&gt;4.5,1,0)</f>
        <v>0</v>
      </c>
    </row>
    <row r="260" spans="1:18" x14ac:dyDescent="0.35">
      <c r="A260" t="s">
        <v>261</v>
      </c>
      <c r="B260">
        <v>2019</v>
      </c>
      <c r="C260">
        <v>5</v>
      </c>
      <c r="D260">
        <f t="shared" si="49"/>
        <v>0</v>
      </c>
      <c r="H260">
        <f t="shared" si="50"/>
        <v>0</v>
      </c>
      <c r="I260">
        <f t="shared" si="51"/>
        <v>0</v>
      </c>
      <c r="K260" s="1">
        <f t="shared" si="52"/>
        <v>0</v>
      </c>
      <c r="O260">
        <f t="shared" si="47"/>
        <v>0</v>
      </c>
      <c r="P260">
        <f t="shared" si="48"/>
        <v>0</v>
      </c>
      <c r="R260">
        <f t="shared" si="53"/>
        <v>0</v>
      </c>
    </row>
    <row r="261" spans="1:18" x14ac:dyDescent="0.35">
      <c r="A261" t="s">
        <v>262</v>
      </c>
      <c r="B261">
        <v>2020</v>
      </c>
      <c r="C261">
        <v>3</v>
      </c>
      <c r="D261">
        <f t="shared" si="49"/>
        <v>1</v>
      </c>
      <c r="E261">
        <v>2</v>
      </c>
      <c r="F261">
        <v>0</v>
      </c>
      <c r="H261">
        <f t="shared" si="50"/>
        <v>1.2</v>
      </c>
      <c r="I261">
        <f t="shared" si="51"/>
        <v>0</v>
      </c>
      <c r="K261" s="1">
        <f t="shared" si="52"/>
        <v>1.2</v>
      </c>
      <c r="O261">
        <f t="shared" si="47"/>
        <v>1</v>
      </c>
      <c r="P261">
        <f t="shared" si="48"/>
        <v>0</v>
      </c>
      <c r="R261">
        <f t="shared" si="53"/>
        <v>0</v>
      </c>
    </row>
    <row r="262" spans="1:18" x14ac:dyDescent="0.35">
      <c r="A262" t="s">
        <v>263</v>
      </c>
      <c r="B262">
        <v>2019</v>
      </c>
      <c r="C262">
        <v>5</v>
      </c>
      <c r="D262">
        <f t="shared" si="49"/>
        <v>0</v>
      </c>
      <c r="E262">
        <v>5</v>
      </c>
      <c r="F262">
        <v>9.5</v>
      </c>
      <c r="H262">
        <f t="shared" si="50"/>
        <v>3</v>
      </c>
      <c r="I262">
        <f t="shared" si="51"/>
        <v>3.8000000000000003</v>
      </c>
      <c r="K262" s="1">
        <f t="shared" si="52"/>
        <v>6.8000000000000007</v>
      </c>
      <c r="L262">
        <v>7</v>
      </c>
      <c r="O262">
        <f t="shared" si="47"/>
        <v>1</v>
      </c>
      <c r="P262">
        <f t="shared" si="48"/>
        <v>1</v>
      </c>
      <c r="R262">
        <f t="shared" si="53"/>
        <v>1</v>
      </c>
    </row>
    <row r="263" spans="1:18" x14ac:dyDescent="0.35">
      <c r="A263" t="s">
        <v>264</v>
      </c>
      <c r="B263">
        <v>2019</v>
      </c>
      <c r="C263">
        <v>5</v>
      </c>
      <c r="D263">
        <f t="shared" si="49"/>
        <v>0</v>
      </c>
      <c r="E263">
        <v>0</v>
      </c>
      <c r="F263">
        <v>0</v>
      </c>
      <c r="H263">
        <f t="shared" si="50"/>
        <v>0</v>
      </c>
      <c r="I263">
        <f t="shared" si="51"/>
        <v>0</v>
      </c>
      <c r="K263" s="1">
        <f t="shared" si="52"/>
        <v>0</v>
      </c>
      <c r="O263">
        <f t="shared" si="47"/>
        <v>0</v>
      </c>
      <c r="P263">
        <f t="shared" si="48"/>
        <v>0</v>
      </c>
      <c r="R263">
        <f t="shared" si="53"/>
        <v>0</v>
      </c>
    </row>
    <row r="264" spans="1:18" x14ac:dyDescent="0.35">
      <c r="A264" t="s">
        <v>265</v>
      </c>
      <c r="B264">
        <v>2019</v>
      </c>
      <c r="C264">
        <v>5</v>
      </c>
      <c r="D264">
        <f t="shared" si="49"/>
        <v>0</v>
      </c>
      <c r="H264">
        <f t="shared" si="50"/>
        <v>0</v>
      </c>
      <c r="I264">
        <f t="shared" si="51"/>
        <v>0</v>
      </c>
      <c r="K264" s="1">
        <f t="shared" si="52"/>
        <v>0</v>
      </c>
      <c r="O264">
        <f t="shared" si="47"/>
        <v>0</v>
      </c>
      <c r="P264">
        <f t="shared" si="48"/>
        <v>0</v>
      </c>
      <c r="R264">
        <f t="shared" si="53"/>
        <v>0</v>
      </c>
    </row>
    <row r="265" spans="1:18" x14ac:dyDescent="0.35">
      <c r="A265" t="s">
        <v>266</v>
      </c>
      <c r="B265">
        <v>2018</v>
      </c>
      <c r="C265">
        <v>7</v>
      </c>
      <c r="D265">
        <f t="shared" si="49"/>
        <v>0</v>
      </c>
      <c r="H265">
        <f t="shared" si="50"/>
        <v>0</v>
      </c>
      <c r="I265">
        <f t="shared" si="51"/>
        <v>0</v>
      </c>
      <c r="K265" s="1">
        <f t="shared" si="52"/>
        <v>0</v>
      </c>
      <c r="O265">
        <f t="shared" si="47"/>
        <v>0</v>
      </c>
      <c r="P265">
        <f t="shared" si="48"/>
        <v>0</v>
      </c>
      <c r="R265">
        <f t="shared" si="53"/>
        <v>0</v>
      </c>
    </row>
    <row r="266" spans="1:18" x14ac:dyDescent="0.35">
      <c r="A266" t="s">
        <v>267</v>
      </c>
      <c r="B266">
        <v>2018</v>
      </c>
      <c r="C266">
        <v>7</v>
      </c>
      <c r="D266">
        <f t="shared" si="49"/>
        <v>0</v>
      </c>
      <c r="H266">
        <f t="shared" si="50"/>
        <v>0</v>
      </c>
      <c r="I266">
        <f t="shared" si="51"/>
        <v>0</v>
      </c>
      <c r="K266" s="1">
        <f t="shared" si="52"/>
        <v>0</v>
      </c>
      <c r="O266">
        <f t="shared" si="47"/>
        <v>0</v>
      </c>
      <c r="P266">
        <f t="shared" si="48"/>
        <v>0</v>
      </c>
      <c r="R266">
        <f t="shared" si="53"/>
        <v>0</v>
      </c>
    </row>
    <row r="267" spans="1:18" x14ac:dyDescent="0.35">
      <c r="A267" t="s">
        <v>268</v>
      </c>
      <c r="B267">
        <v>2019</v>
      </c>
      <c r="C267">
        <v>5</v>
      </c>
      <c r="D267">
        <f t="shared" si="49"/>
        <v>0</v>
      </c>
      <c r="H267">
        <f t="shared" si="50"/>
        <v>0</v>
      </c>
      <c r="I267">
        <f t="shared" si="51"/>
        <v>0</v>
      </c>
      <c r="K267" s="1">
        <f t="shared" si="52"/>
        <v>0</v>
      </c>
      <c r="O267">
        <f t="shared" si="47"/>
        <v>0</v>
      </c>
      <c r="P267">
        <f t="shared" si="48"/>
        <v>0</v>
      </c>
      <c r="R267">
        <f t="shared" si="53"/>
        <v>0</v>
      </c>
    </row>
    <row r="268" spans="1:18" x14ac:dyDescent="0.35">
      <c r="A268" t="s">
        <v>269</v>
      </c>
      <c r="B268">
        <v>2018</v>
      </c>
      <c r="C268">
        <v>7</v>
      </c>
      <c r="D268">
        <f t="shared" si="49"/>
        <v>0</v>
      </c>
      <c r="H268">
        <f t="shared" si="50"/>
        <v>0</v>
      </c>
      <c r="I268">
        <f t="shared" si="51"/>
        <v>0</v>
      </c>
      <c r="K268" s="1">
        <f t="shared" si="52"/>
        <v>0</v>
      </c>
      <c r="O268">
        <f t="shared" si="47"/>
        <v>0</v>
      </c>
      <c r="P268">
        <f t="shared" si="48"/>
        <v>0</v>
      </c>
      <c r="R268">
        <f t="shared" si="53"/>
        <v>0</v>
      </c>
    </row>
    <row r="269" spans="1:18" x14ac:dyDescent="0.35">
      <c r="A269" t="s">
        <v>270</v>
      </c>
      <c r="B269">
        <v>2019</v>
      </c>
      <c r="C269">
        <v>5</v>
      </c>
      <c r="D269">
        <f t="shared" si="49"/>
        <v>0</v>
      </c>
      <c r="H269">
        <f t="shared" si="50"/>
        <v>0</v>
      </c>
      <c r="I269">
        <f t="shared" si="51"/>
        <v>0</v>
      </c>
      <c r="K269" s="1">
        <f t="shared" si="52"/>
        <v>0</v>
      </c>
      <c r="O269">
        <f t="shared" si="47"/>
        <v>0</v>
      </c>
      <c r="P269">
        <f t="shared" si="48"/>
        <v>0</v>
      </c>
      <c r="R269">
        <f t="shared" si="53"/>
        <v>0</v>
      </c>
    </row>
    <row r="270" spans="1:18" x14ac:dyDescent="0.35">
      <c r="A270" t="s">
        <v>271</v>
      </c>
      <c r="B270">
        <v>2020</v>
      </c>
      <c r="C270">
        <v>3</v>
      </c>
      <c r="D270">
        <f t="shared" si="49"/>
        <v>1</v>
      </c>
      <c r="H270">
        <f t="shared" si="50"/>
        <v>0</v>
      </c>
      <c r="I270">
        <f t="shared" si="51"/>
        <v>0</v>
      </c>
      <c r="K270" s="1">
        <f t="shared" si="52"/>
        <v>0</v>
      </c>
      <c r="O270">
        <f t="shared" si="47"/>
        <v>0</v>
      </c>
      <c r="P270">
        <f t="shared" si="48"/>
        <v>0</v>
      </c>
      <c r="R270">
        <f t="shared" si="53"/>
        <v>0</v>
      </c>
    </row>
    <row r="271" spans="1:18" x14ac:dyDescent="0.35">
      <c r="A271" t="s">
        <v>272</v>
      </c>
      <c r="B271">
        <v>2016</v>
      </c>
      <c r="C271">
        <v>11</v>
      </c>
      <c r="D271">
        <f t="shared" si="49"/>
        <v>0</v>
      </c>
      <c r="H271">
        <f t="shared" si="50"/>
        <v>0</v>
      </c>
      <c r="I271">
        <f t="shared" si="51"/>
        <v>0</v>
      </c>
      <c r="K271" s="1">
        <f t="shared" si="52"/>
        <v>0</v>
      </c>
      <c r="O271">
        <f t="shared" si="47"/>
        <v>0</v>
      </c>
      <c r="P271">
        <f t="shared" si="48"/>
        <v>0</v>
      </c>
      <c r="R271">
        <f t="shared" si="53"/>
        <v>0</v>
      </c>
    </row>
    <row r="272" spans="1:18" x14ac:dyDescent="0.35">
      <c r="A272" t="s">
        <v>273</v>
      </c>
      <c r="B272">
        <v>2018</v>
      </c>
      <c r="C272">
        <v>7</v>
      </c>
      <c r="D272">
        <f t="shared" si="49"/>
        <v>0</v>
      </c>
      <c r="E272">
        <v>4</v>
      </c>
      <c r="F272">
        <v>7</v>
      </c>
      <c r="H272">
        <f t="shared" si="50"/>
        <v>2.4</v>
      </c>
      <c r="I272">
        <f t="shared" si="51"/>
        <v>2.8000000000000003</v>
      </c>
      <c r="K272" s="1">
        <f t="shared" si="52"/>
        <v>5.2</v>
      </c>
      <c r="L272">
        <v>5</v>
      </c>
      <c r="O272">
        <f t="shared" si="47"/>
        <v>1</v>
      </c>
      <c r="P272">
        <f t="shared" si="48"/>
        <v>1</v>
      </c>
      <c r="R272">
        <f t="shared" si="53"/>
        <v>1</v>
      </c>
    </row>
    <row r="273" spans="1:18" s="7" customFormat="1" x14ac:dyDescent="0.35">
      <c r="A273" s="7" t="s">
        <v>274</v>
      </c>
      <c r="B273" s="7">
        <v>2014</v>
      </c>
      <c r="C273" s="7">
        <v>15</v>
      </c>
      <c r="D273" s="7">
        <f t="shared" si="49"/>
        <v>0</v>
      </c>
      <c r="E273" s="7">
        <v>4</v>
      </c>
      <c r="F273" s="7">
        <v>1</v>
      </c>
      <c r="H273" s="7">
        <f t="shared" si="50"/>
        <v>2.4</v>
      </c>
      <c r="I273" s="7">
        <f t="shared" si="51"/>
        <v>0.4</v>
      </c>
      <c r="K273" s="8">
        <f t="shared" si="52"/>
        <v>2.8</v>
      </c>
      <c r="O273" s="7">
        <f t="shared" si="47"/>
        <v>1</v>
      </c>
      <c r="P273" s="7">
        <f t="shared" si="48"/>
        <v>0</v>
      </c>
      <c r="R273" s="7">
        <f t="shared" si="53"/>
        <v>0</v>
      </c>
    </row>
    <row r="274" spans="1:18" x14ac:dyDescent="0.35">
      <c r="A274" t="s">
        <v>275</v>
      </c>
      <c r="B274">
        <v>2018</v>
      </c>
      <c r="C274">
        <v>7</v>
      </c>
      <c r="D274">
        <f t="shared" si="49"/>
        <v>0</v>
      </c>
      <c r="H274">
        <f t="shared" si="50"/>
        <v>0</v>
      </c>
      <c r="I274">
        <f t="shared" si="51"/>
        <v>0</v>
      </c>
      <c r="K274" s="1">
        <f t="shared" si="52"/>
        <v>0</v>
      </c>
      <c r="O274">
        <f t="shared" si="47"/>
        <v>0</v>
      </c>
      <c r="P274">
        <f t="shared" si="48"/>
        <v>0</v>
      </c>
      <c r="R274">
        <f t="shared" si="53"/>
        <v>0</v>
      </c>
    </row>
    <row r="275" spans="1:18" x14ac:dyDescent="0.35">
      <c r="A275" t="s">
        <v>276</v>
      </c>
      <c r="B275">
        <v>2020</v>
      </c>
      <c r="C275">
        <v>3</v>
      </c>
      <c r="D275">
        <f t="shared" si="49"/>
        <v>1</v>
      </c>
      <c r="E275">
        <v>10</v>
      </c>
      <c r="F275">
        <v>10</v>
      </c>
      <c r="H275">
        <f t="shared" si="50"/>
        <v>6</v>
      </c>
      <c r="I275">
        <f t="shared" si="51"/>
        <v>4</v>
      </c>
      <c r="K275" s="1">
        <f t="shared" si="52"/>
        <v>10</v>
      </c>
      <c r="L275">
        <v>10</v>
      </c>
      <c r="O275">
        <f t="shared" si="47"/>
        <v>1</v>
      </c>
      <c r="P275">
        <f t="shared" si="48"/>
        <v>1</v>
      </c>
      <c r="R275">
        <f t="shared" si="53"/>
        <v>1</v>
      </c>
    </row>
    <row r="276" spans="1:18" x14ac:dyDescent="0.35">
      <c r="A276" t="s">
        <v>277</v>
      </c>
      <c r="B276">
        <v>2018</v>
      </c>
      <c r="C276">
        <v>7</v>
      </c>
      <c r="D276">
        <f t="shared" si="49"/>
        <v>0</v>
      </c>
      <c r="E276">
        <v>0</v>
      </c>
      <c r="F276">
        <v>0</v>
      </c>
      <c r="H276">
        <f t="shared" si="50"/>
        <v>0</v>
      </c>
      <c r="I276">
        <f t="shared" si="51"/>
        <v>0</v>
      </c>
      <c r="K276" s="1">
        <f t="shared" si="52"/>
        <v>0</v>
      </c>
      <c r="O276">
        <f t="shared" si="47"/>
        <v>0</v>
      </c>
      <c r="P276">
        <f t="shared" si="48"/>
        <v>0</v>
      </c>
      <c r="R276">
        <f t="shared" si="53"/>
        <v>0</v>
      </c>
    </row>
    <row r="277" spans="1:18" s="9" customFormat="1" x14ac:dyDescent="0.35">
      <c r="A277" s="9" t="s">
        <v>278</v>
      </c>
      <c r="B277" s="9">
        <v>2020</v>
      </c>
      <c r="C277" s="9">
        <v>3</v>
      </c>
      <c r="D277" s="9">
        <f t="shared" si="49"/>
        <v>1</v>
      </c>
      <c r="E277" s="9">
        <v>0</v>
      </c>
      <c r="F277" s="9">
        <v>0</v>
      </c>
      <c r="G277" s="9">
        <v>0</v>
      </c>
      <c r="H277" s="9">
        <f>E277*0.3</f>
        <v>0</v>
      </c>
      <c r="I277" s="9">
        <f>F277*0.4</f>
        <v>0</v>
      </c>
      <c r="J277" s="9">
        <f>G277*0.3</f>
        <v>0</v>
      </c>
      <c r="K277" s="10">
        <f>SUM(H277:J277)</f>
        <v>0</v>
      </c>
      <c r="L277" s="9">
        <v>0</v>
      </c>
      <c r="O277" s="9">
        <f t="shared" si="47"/>
        <v>0</v>
      </c>
      <c r="P277" s="9">
        <f t="shared" si="48"/>
        <v>0</v>
      </c>
      <c r="R277" s="9">
        <f t="shared" si="53"/>
        <v>0</v>
      </c>
    </row>
    <row r="278" spans="1:18" x14ac:dyDescent="0.35">
      <c r="A278" t="s">
        <v>279</v>
      </c>
      <c r="B278">
        <v>2018</v>
      </c>
      <c r="C278">
        <v>7</v>
      </c>
      <c r="D278">
        <f t="shared" si="49"/>
        <v>0</v>
      </c>
      <c r="H278">
        <f t="shared" si="50"/>
        <v>0</v>
      </c>
      <c r="I278">
        <f t="shared" si="51"/>
        <v>0</v>
      </c>
      <c r="K278" s="1">
        <f t="shared" si="52"/>
        <v>0</v>
      </c>
      <c r="O278">
        <f t="shared" si="47"/>
        <v>0</v>
      </c>
      <c r="P278">
        <f t="shared" si="48"/>
        <v>0</v>
      </c>
      <c r="R278">
        <f t="shared" si="53"/>
        <v>0</v>
      </c>
    </row>
    <row r="279" spans="1:18" x14ac:dyDescent="0.35">
      <c r="A279" t="s">
        <v>280</v>
      </c>
      <c r="B279">
        <v>2018</v>
      </c>
      <c r="C279">
        <v>7</v>
      </c>
      <c r="D279">
        <f t="shared" si="49"/>
        <v>0</v>
      </c>
      <c r="H279">
        <f t="shared" si="50"/>
        <v>0</v>
      </c>
      <c r="I279">
        <f t="shared" si="51"/>
        <v>0</v>
      </c>
      <c r="K279" s="1">
        <f t="shared" si="52"/>
        <v>0</v>
      </c>
      <c r="O279">
        <f t="shared" si="47"/>
        <v>0</v>
      </c>
      <c r="P279">
        <f t="shared" si="48"/>
        <v>0</v>
      </c>
      <c r="R279">
        <f t="shared" si="53"/>
        <v>0</v>
      </c>
    </row>
    <row r="280" spans="1:18" s="9" customFormat="1" x14ac:dyDescent="0.35">
      <c r="A280" s="9" t="s">
        <v>281</v>
      </c>
      <c r="B280" s="9">
        <v>2020</v>
      </c>
      <c r="C280" s="9">
        <v>3</v>
      </c>
      <c r="D280" s="9">
        <f t="shared" si="49"/>
        <v>1</v>
      </c>
      <c r="E280" s="9">
        <v>3</v>
      </c>
      <c r="F280" s="9">
        <v>1</v>
      </c>
      <c r="G280" s="9">
        <v>2</v>
      </c>
      <c r="H280" s="9">
        <f>E280*0.3</f>
        <v>0.89999999999999991</v>
      </c>
      <c r="I280" s="9">
        <f>F280*0.4</f>
        <v>0.4</v>
      </c>
      <c r="J280" s="9">
        <f>G280*0.3</f>
        <v>0.6</v>
      </c>
      <c r="K280" s="10">
        <f>SUM(H280:J280)</f>
        <v>1.9</v>
      </c>
      <c r="L280" s="9">
        <v>0.5</v>
      </c>
      <c r="O280" s="9">
        <f t="shared" si="47"/>
        <v>1</v>
      </c>
      <c r="P280" s="9">
        <f t="shared" si="48"/>
        <v>0</v>
      </c>
      <c r="R280" s="9">
        <f t="shared" si="53"/>
        <v>0</v>
      </c>
    </row>
    <row r="281" spans="1:18" x14ac:dyDescent="0.35">
      <c r="A281" t="s">
        <v>282</v>
      </c>
      <c r="B281">
        <v>2020</v>
      </c>
      <c r="C281">
        <v>3</v>
      </c>
      <c r="D281">
        <f t="shared" si="49"/>
        <v>1</v>
      </c>
      <c r="H281">
        <f t="shared" si="50"/>
        <v>0</v>
      </c>
      <c r="I281">
        <f t="shared" si="51"/>
        <v>0</v>
      </c>
      <c r="K281" s="1">
        <f t="shared" si="52"/>
        <v>0</v>
      </c>
      <c r="O281">
        <f t="shared" si="47"/>
        <v>0</v>
      </c>
      <c r="P281">
        <f t="shared" si="48"/>
        <v>0</v>
      </c>
      <c r="R281">
        <f t="shared" si="53"/>
        <v>0</v>
      </c>
    </row>
    <row r="282" spans="1:18" x14ac:dyDescent="0.35">
      <c r="A282" t="s">
        <v>283</v>
      </c>
      <c r="B282">
        <v>2020</v>
      </c>
      <c r="C282">
        <v>3</v>
      </c>
      <c r="D282">
        <f t="shared" si="49"/>
        <v>1</v>
      </c>
      <c r="E282">
        <v>0</v>
      </c>
      <c r="F282">
        <v>3</v>
      </c>
      <c r="H282">
        <f t="shared" si="50"/>
        <v>0</v>
      </c>
      <c r="I282">
        <f t="shared" si="51"/>
        <v>1.2000000000000002</v>
      </c>
      <c r="K282" s="1">
        <f t="shared" si="52"/>
        <v>1.2000000000000002</v>
      </c>
      <c r="O282">
        <f t="shared" si="47"/>
        <v>1</v>
      </c>
      <c r="P282">
        <f t="shared" si="48"/>
        <v>0</v>
      </c>
      <c r="R282">
        <f t="shared" si="53"/>
        <v>0</v>
      </c>
    </row>
    <row r="283" spans="1:18" x14ac:dyDescent="0.35">
      <c r="A283" t="s">
        <v>284</v>
      </c>
      <c r="B283">
        <v>2018</v>
      </c>
      <c r="C283">
        <v>7</v>
      </c>
      <c r="D283">
        <f t="shared" si="49"/>
        <v>0</v>
      </c>
      <c r="H283">
        <f t="shared" si="50"/>
        <v>0</v>
      </c>
      <c r="I283">
        <f t="shared" si="51"/>
        <v>0</v>
      </c>
      <c r="K283" s="1">
        <f t="shared" si="52"/>
        <v>0</v>
      </c>
      <c r="O283">
        <f t="shared" si="47"/>
        <v>0</v>
      </c>
      <c r="P283">
        <f t="shared" si="48"/>
        <v>0</v>
      </c>
      <c r="R283">
        <f t="shared" si="53"/>
        <v>0</v>
      </c>
    </row>
    <row r="284" spans="1:18" x14ac:dyDescent="0.35">
      <c r="A284" t="s">
        <v>285</v>
      </c>
      <c r="B284">
        <v>2019</v>
      </c>
      <c r="C284">
        <v>5</v>
      </c>
      <c r="D284">
        <f t="shared" si="49"/>
        <v>0</v>
      </c>
      <c r="H284">
        <f t="shared" si="50"/>
        <v>0</v>
      </c>
      <c r="I284">
        <f t="shared" si="51"/>
        <v>0</v>
      </c>
      <c r="K284" s="1">
        <f t="shared" si="52"/>
        <v>0</v>
      </c>
      <c r="O284">
        <f t="shared" si="47"/>
        <v>0</v>
      </c>
      <c r="P284">
        <f t="shared" si="48"/>
        <v>0</v>
      </c>
      <c r="R284">
        <f t="shared" si="53"/>
        <v>0</v>
      </c>
    </row>
    <row r="285" spans="1:18" s="9" customFormat="1" x14ac:dyDescent="0.35">
      <c r="A285" s="9" t="s">
        <v>286</v>
      </c>
      <c r="B285" s="9">
        <v>2020</v>
      </c>
      <c r="C285" s="9">
        <v>3</v>
      </c>
      <c r="D285" s="9">
        <f t="shared" si="49"/>
        <v>1</v>
      </c>
      <c r="E285" s="9">
        <v>0</v>
      </c>
      <c r="F285" s="9">
        <v>0</v>
      </c>
      <c r="G285" s="9">
        <v>0</v>
      </c>
      <c r="H285" s="9">
        <f>E285*0.3</f>
        <v>0</v>
      </c>
      <c r="I285" s="9">
        <f>F285*0.4</f>
        <v>0</v>
      </c>
      <c r="J285" s="9">
        <f>G285*0.3</f>
        <v>0</v>
      </c>
      <c r="K285" s="10">
        <f>SUM(H285:J285)</f>
        <v>0</v>
      </c>
      <c r="L285" s="9">
        <v>0</v>
      </c>
      <c r="O285" s="9">
        <f t="shared" si="47"/>
        <v>0</v>
      </c>
      <c r="P285" s="9">
        <f t="shared" si="48"/>
        <v>0</v>
      </c>
      <c r="R285" s="9">
        <f t="shared" si="53"/>
        <v>0</v>
      </c>
    </row>
    <row r="286" spans="1:18" x14ac:dyDescent="0.35">
      <c r="A286" t="s">
        <v>287</v>
      </c>
      <c r="B286">
        <v>2003</v>
      </c>
      <c r="C286">
        <v>37</v>
      </c>
      <c r="D286">
        <f t="shared" si="49"/>
        <v>0</v>
      </c>
      <c r="H286">
        <f t="shared" si="50"/>
        <v>0</v>
      </c>
      <c r="I286">
        <f t="shared" si="51"/>
        <v>0</v>
      </c>
      <c r="K286" s="1">
        <f t="shared" si="52"/>
        <v>0</v>
      </c>
      <c r="O286">
        <f t="shared" si="47"/>
        <v>0</v>
      </c>
      <c r="P286">
        <f t="shared" si="48"/>
        <v>0</v>
      </c>
      <c r="R286">
        <f t="shared" si="53"/>
        <v>0</v>
      </c>
    </row>
    <row r="287" spans="1:18" x14ac:dyDescent="0.35">
      <c r="A287" t="s">
        <v>288</v>
      </c>
      <c r="B287">
        <v>2019</v>
      </c>
      <c r="C287">
        <v>5</v>
      </c>
      <c r="D287">
        <f t="shared" si="49"/>
        <v>0</v>
      </c>
      <c r="H287">
        <f t="shared" si="50"/>
        <v>0</v>
      </c>
      <c r="I287">
        <f t="shared" si="51"/>
        <v>0</v>
      </c>
      <c r="K287" s="1">
        <f t="shared" si="52"/>
        <v>0</v>
      </c>
      <c r="O287">
        <f t="shared" si="47"/>
        <v>0</v>
      </c>
      <c r="P287">
        <f t="shared" si="48"/>
        <v>0</v>
      </c>
      <c r="R287">
        <f t="shared" si="53"/>
        <v>0</v>
      </c>
    </row>
    <row r="288" spans="1:18" x14ac:dyDescent="0.35">
      <c r="A288" t="s">
        <v>289</v>
      </c>
      <c r="B288">
        <v>2020</v>
      </c>
      <c r="C288">
        <v>3</v>
      </c>
      <c r="D288">
        <f t="shared" si="49"/>
        <v>1</v>
      </c>
      <c r="H288">
        <f t="shared" si="50"/>
        <v>0</v>
      </c>
      <c r="I288">
        <f t="shared" si="51"/>
        <v>0</v>
      </c>
      <c r="K288" s="1">
        <f t="shared" si="52"/>
        <v>0</v>
      </c>
      <c r="O288">
        <f t="shared" si="47"/>
        <v>0</v>
      </c>
      <c r="P288">
        <f t="shared" si="48"/>
        <v>0</v>
      </c>
      <c r="R288">
        <f t="shared" si="53"/>
        <v>0</v>
      </c>
    </row>
    <row r="289" spans="1:18" x14ac:dyDescent="0.35">
      <c r="A289" t="s">
        <v>290</v>
      </c>
      <c r="B289">
        <v>2019</v>
      </c>
      <c r="C289">
        <v>5</v>
      </c>
      <c r="D289">
        <f t="shared" si="49"/>
        <v>0</v>
      </c>
      <c r="H289">
        <f t="shared" si="50"/>
        <v>0</v>
      </c>
      <c r="I289">
        <f t="shared" si="51"/>
        <v>0</v>
      </c>
      <c r="K289" s="1">
        <f t="shared" si="52"/>
        <v>0</v>
      </c>
      <c r="O289">
        <f t="shared" si="47"/>
        <v>0</v>
      </c>
      <c r="P289">
        <f t="shared" si="48"/>
        <v>0</v>
      </c>
      <c r="R289">
        <f t="shared" si="53"/>
        <v>0</v>
      </c>
    </row>
    <row r="290" spans="1:18" x14ac:dyDescent="0.35">
      <c r="A290" t="s">
        <v>291</v>
      </c>
      <c r="B290">
        <v>2016</v>
      </c>
      <c r="C290">
        <v>11</v>
      </c>
      <c r="D290">
        <f t="shared" si="49"/>
        <v>0</v>
      </c>
      <c r="H290">
        <f t="shared" si="50"/>
        <v>0</v>
      </c>
      <c r="I290">
        <f t="shared" si="51"/>
        <v>0</v>
      </c>
      <c r="K290" s="1">
        <f t="shared" si="52"/>
        <v>0</v>
      </c>
      <c r="L290">
        <v>5.5</v>
      </c>
      <c r="O290">
        <f t="shared" si="47"/>
        <v>0</v>
      </c>
      <c r="P290">
        <f t="shared" si="48"/>
        <v>0</v>
      </c>
      <c r="R290">
        <f t="shared" si="53"/>
        <v>1</v>
      </c>
    </row>
    <row r="291" spans="1:18" x14ac:dyDescent="0.35">
      <c r="A291" t="s">
        <v>292</v>
      </c>
      <c r="B291">
        <v>2019</v>
      </c>
      <c r="C291">
        <v>5</v>
      </c>
      <c r="D291">
        <f t="shared" si="49"/>
        <v>0</v>
      </c>
      <c r="E291">
        <v>3</v>
      </c>
      <c r="F291">
        <v>1</v>
      </c>
      <c r="H291">
        <f t="shared" si="50"/>
        <v>1.7999999999999998</v>
      </c>
      <c r="I291">
        <f t="shared" si="51"/>
        <v>0.4</v>
      </c>
      <c r="K291" s="1">
        <f t="shared" si="52"/>
        <v>2.1999999999999997</v>
      </c>
      <c r="O291">
        <f t="shared" si="47"/>
        <v>1</v>
      </c>
      <c r="P291">
        <f t="shared" si="48"/>
        <v>0</v>
      </c>
      <c r="R291">
        <f t="shared" si="53"/>
        <v>0</v>
      </c>
    </row>
    <row r="292" spans="1:18" x14ac:dyDescent="0.35">
      <c r="A292" t="s">
        <v>293</v>
      </c>
      <c r="B292">
        <v>2019</v>
      </c>
      <c r="C292">
        <v>5</v>
      </c>
      <c r="D292">
        <f t="shared" si="49"/>
        <v>0</v>
      </c>
      <c r="H292">
        <f t="shared" si="50"/>
        <v>0</v>
      </c>
      <c r="I292">
        <f t="shared" si="51"/>
        <v>0</v>
      </c>
      <c r="K292" s="1">
        <f t="shared" si="52"/>
        <v>0</v>
      </c>
      <c r="O292">
        <f t="shared" si="47"/>
        <v>0</v>
      </c>
      <c r="P292">
        <f t="shared" si="48"/>
        <v>0</v>
      </c>
      <c r="R292">
        <f t="shared" si="53"/>
        <v>0</v>
      </c>
    </row>
    <row r="293" spans="1:18" x14ac:dyDescent="0.35">
      <c r="A293" t="s">
        <v>294</v>
      </c>
      <c r="B293">
        <v>2016</v>
      </c>
      <c r="C293">
        <v>11</v>
      </c>
      <c r="D293">
        <f t="shared" si="49"/>
        <v>0</v>
      </c>
      <c r="E293">
        <v>9.5</v>
      </c>
      <c r="F293">
        <v>10</v>
      </c>
      <c r="H293">
        <f t="shared" si="50"/>
        <v>5.7</v>
      </c>
      <c r="I293">
        <f t="shared" si="51"/>
        <v>4</v>
      </c>
      <c r="K293" s="1">
        <f t="shared" si="52"/>
        <v>9.6999999999999993</v>
      </c>
      <c r="L293">
        <v>10</v>
      </c>
      <c r="O293">
        <f t="shared" si="47"/>
        <v>1</v>
      </c>
      <c r="P293">
        <f t="shared" si="48"/>
        <v>1</v>
      </c>
      <c r="R293">
        <f t="shared" si="53"/>
        <v>1</v>
      </c>
    </row>
    <row r="294" spans="1:18" x14ac:dyDescent="0.35">
      <c r="A294" t="s">
        <v>295</v>
      </c>
      <c r="B294">
        <v>2019</v>
      </c>
      <c r="C294">
        <v>5</v>
      </c>
      <c r="D294">
        <f t="shared" si="49"/>
        <v>0</v>
      </c>
      <c r="H294">
        <f t="shared" si="50"/>
        <v>0</v>
      </c>
      <c r="I294">
        <f t="shared" si="51"/>
        <v>0</v>
      </c>
      <c r="K294" s="1">
        <f t="shared" si="52"/>
        <v>0</v>
      </c>
      <c r="O294">
        <f t="shared" si="47"/>
        <v>0</v>
      </c>
      <c r="P294">
        <f t="shared" si="48"/>
        <v>0</v>
      </c>
      <c r="R294">
        <f t="shared" si="53"/>
        <v>0</v>
      </c>
    </row>
    <row r="295" spans="1:18" x14ac:dyDescent="0.35">
      <c r="A295" t="s">
        <v>296</v>
      </c>
      <c r="B295">
        <v>2020</v>
      </c>
      <c r="C295">
        <v>3</v>
      </c>
      <c r="D295">
        <f t="shared" si="49"/>
        <v>1</v>
      </c>
      <c r="H295">
        <f t="shared" si="50"/>
        <v>0</v>
      </c>
      <c r="I295">
        <f t="shared" si="51"/>
        <v>0</v>
      </c>
      <c r="K295" s="1">
        <f t="shared" si="52"/>
        <v>0</v>
      </c>
      <c r="O295">
        <f t="shared" si="47"/>
        <v>0</v>
      </c>
      <c r="P295">
        <f t="shared" si="48"/>
        <v>0</v>
      </c>
      <c r="R295">
        <f t="shared" si="53"/>
        <v>0</v>
      </c>
    </row>
    <row r="296" spans="1:18" x14ac:dyDescent="0.35">
      <c r="A296" t="s">
        <v>297</v>
      </c>
      <c r="B296">
        <v>2020</v>
      </c>
      <c r="C296">
        <v>3</v>
      </c>
      <c r="D296">
        <f t="shared" si="49"/>
        <v>1</v>
      </c>
      <c r="H296">
        <f t="shared" si="50"/>
        <v>0</v>
      </c>
      <c r="I296">
        <f t="shared" si="51"/>
        <v>0</v>
      </c>
      <c r="K296" s="1">
        <f t="shared" si="52"/>
        <v>0</v>
      </c>
      <c r="O296">
        <f t="shared" si="47"/>
        <v>0</v>
      </c>
      <c r="P296">
        <f t="shared" si="48"/>
        <v>0</v>
      </c>
      <c r="R296">
        <f t="shared" si="53"/>
        <v>0</v>
      </c>
    </row>
    <row r="297" spans="1:18" x14ac:dyDescent="0.35">
      <c r="A297" t="s">
        <v>298</v>
      </c>
      <c r="B297">
        <v>2018</v>
      </c>
      <c r="C297">
        <v>7</v>
      </c>
      <c r="D297">
        <f t="shared" si="49"/>
        <v>0</v>
      </c>
      <c r="E297">
        <v>7</v>
      </c>
      <c r="F297">
        <v>8</v>
      </c>
      <c r="H297">
        <f t="shared" si="50"/>
        <v>4.2</v>
      </c>
      <c r="I297">
        <f t="shared" si="51"/>
        <v>3.2</v>
      </c>
      <c r="K297" s="1">
        <f t="shared" si="52"/>
        <v>7.4</v>
      </c>
      <c r="L297">
        <v>7.5</v>
      </c>
      <c r="O297">
        <f t="shared" si="47"/>
        <v>1</v>
      </c>
      <c r="P297">
        <f t="shared" si="48"/>
        <v>1</v>
      </c>
      <c r="R297">
        <f t="shared" si="53"/>
        <v>1</v>
      </c>
    </row>
    <row r="298" spans="1:18" x14ac:dyDescent="0.35">
      <c r="A298" t="s">
        <v>299</v>
      </c>
      <c r="B298">
        <v>2020</v>
      </c>
      <c r="C298">
        <v>3</v>
      </c>
      <c r="D298">
        <f t="shared" si="49"/>
        <v>1</v>
      </c>
      <c r="H298">
        <f t="shared" si="50"/>
        <v>0</v>
      </c>
      <c r="I298">
        <f t="shared" si="51"/>
        <v>0</v>
      </c>
      <c r="K298" s="1">
        <f t="shared" si="52"/>
        <v>0</v>
      </c>
      <c r="O298">
        <f t="shared" si="47"/>
        <v>0</v>
      </c>
      <c r="P298">
        <f t="shared" si="48"/>
        <v>0</v>
      </c>
      <c r="R298">
        <f t="shared" si="53"/>
        <v>0</v>
      </c>
    </row>
    <row r="299" spans="1:18" x14ac:dyDescent="0.35">
      <c r="A299" t="s">
        <v>300</v>
      </c>
      <c r="B299">
        <v>2012</v>
      </c>
      <c r="C299">
        <v>19</v>
      </c>
      <c r="D299">
        <f t="shared" si="49"/>
        <v>0</v>
      </c>
      <c r="H299">
        <f t="shared" si="50"/>
        <v>0</v>
      </c>
      <c r="I299">
        <f t="shared" si="51"/>
        <v>0</v>
      </c>
      <c r="K299" s="1">
        <f t="shared" si="52"/>
        <v>0</v>
      </c>
      <c r="O299">
        <f t="shared" si="47"/>
        <v>0</v>
      </c>
      <c r="P299">
        <f t="shared" si="48"/>
        <v>0</v>
      </c>
      <c r="R299">
        <f t="shared" si="53"/>
        <v>0</v>
      </c>
    </row>
    <row r="300" spans="1:18" x14ac:dyDescent="0.35">
      <c r="A300" t="s">
        <v>301</v>
      </c>
      <c r="B300">
        <v>2020</v>
      </c>
      <c r="C300">
        <v>3</v>
      </c>
      <c r="D300">
        <f t="shared" si="49"/>
        <v>1</v>
      </c>
      <c r="H300">
        <f t="shared" si="50"/>
        <v>0</v>
      </c>
      <c r="I300">
        <f t="shared" si="51"/>
        <v>0</v>
      </c>
      <c r="K300" s="1">
        <f t="shared" si="52"/>
        <v>0</v>
      </c>
      <c r="O300">
        <f t="shared" si="47"/>
        <v>0</v>
      </c>
      <c r="P300">
        <f t="shared" si="48"/>
        <v>0</v>
      </c>
      <c r="R300">
        <f t="shared" si="53"/>
        <v>0</v>
      </c>
    </row>
    <row r="301" spans="1:18" x14ac:dyDescent="0.35">
      <c r="A301" t="s">
        <v>302</v>
      </c>
      <c r="B301">
        <v>2020</v>
      </c>
      <c r="C301">
        <v>3</v>
      </c>
      <c r="D301">
        <f t="shared" si="49"/>
        <v>1</v>
      </c>
      <c r="H301">
        <f t="shared" si="50"/>
        <v>0</v>
      </c>
      <c r="I301">
        <f t="shared" si="51"/>
        <v>0</v>
      </c>
      <c r="K301" s="1">
        <f t="shared" si="52"/>
        <v>0</v>
      </c>
      <c r="O301">
        <f t="shared" si="47"/>
        <v>0</v>
      </c>
      <c r="P301">
        <f t="shared" si="48"/>
        <v>0</v>
      </c>
      <c r="R301">
        <f t="shared" si="53"/>
        <v>0</v>
      </c>
    </row>
    <row r="302" spans="1:18" x14ac:dyDescent="0.35">
      <c r="A302" t="s">
        <v>303</v>
      </c>
      <c r="B302">
        <v>2020</v>
      </c>
      <c r="C302">
        <v>3</v>
      </c>
      <c r="D302">
        <f t="shared" si="49"/>
        <v>1</v>
      </c>
      <c r="H302">
        <f t="shared" si="50"/>
        <v>0</v>
      </c>
      <c r="I302">
        <f t="shared" si="51"/>
        <v>0</v>
      </c>
      <c r="K302" s="1">
        <f t="shared" si="52"/>
        <v>0</v>
      </c>
      <c r="O302">
        <f t="shared" si="47"/>
        <v>0</v>
      </c>
      <c r="P302">
        <f t="shared" si="48"/>
        <v>0</v>
      </c>
      <c r="R302">
        <f t="shared" si="53"/>
        <v>0</v>
      </c>
    </row>
    <row r="303" spans="1:18" x14ac:dyDescent="0.35">
      <c r="A303" t="s">
        <v>304</v>
      </c>
      <c r="B303">
        <v>2019</v>
      </c>
      <c r="C303">
        <v>5</v>
      </c>
      <c r="D303">
        <f t="shared" si="49"/>
        <v>0</v>
      </c>
      <c r="H303">
        <f t="shared" si="50"/>
        <v>0</v>
      </c>
      <c r="I303">
        <f t="shared" si="51"/>
        <v>0</v>
      </c>
      <c r="K303" s="1">
        <f t="shared" si="52"/>
        <v>0</v>
      </c>
      <c r="O303">
        <f t="shared" si="47"/>
        <v>0</v>
      </c>
      <c r="P303">
        <f t="shared" si="48"/>
        <v>0</v>
      </c>
      <c r="R303">
        <f t="shared" si="53"/>
        <v>0</v>
      </c>
    </row>
    <row r="304" spans="1:18" s="9" customFormat="1" x14ac:dyDescent="0.35">
      <c r="A304" s="9" t="s">
        <v>305</v>
      </c>
      <c r="B304" s="9">
        <v>2017</v>
      </c>
      <c r="C304" s="9">
        <v>9</v>
      </c>
      <c r="D304" s="9">
        <f t="shared" si="49"/>
        <v>0</v>
      </c>
      <c r="E304" s="9">
        <v>1</v>
      </c>
      <c r="F304" s="9">
        <v>5</v>
      </c>
      <c r="G304" s="9">
        <v>4</v>
      </c>
      <c r="H304" s="9">
        <f t="shared" ref="H304:H306" si="54">E304*0.3</f>
        <v>0.3</v>
      </c>
      <c r="I304" s="9">
        <f t="shared" si="51"/>
        <v>2</v>
      </c>
      <c r="J304" s="9">
        <f t="shared" ref="J304:J306" si="55">G304*0.3</f>
        <v>1.2</v>
      </c>
      <c r="K304" s="10">
        <f t="shared" ref="K304:K306" si="56">SUM(H304:J304)</f>
        <v>3.5</v>
      </c>
      <c r="L304" s="9">
        <v>3.5</v>
      </c>
      <c r="O304" s="9">
        <f t="shared" si="47"/>
        <v>1</v>
      </c>
      <c r="P304" s="9">
        <f t="shared" si="48"/>
        <v>0</v>
      </c>
      <c r="R304" s="9">
        <f t="shared" si="53"/>
        <v>0</v>
      </c>
    </row>
    <row r="305" spans="1:18" s="9" customFormat="1" x14ac:dyDescent="0.35">
      <c r="A305" s="9" t="s">
        <v>306</v>
      </c>
      <c r="B305" s="9">
        <v>2018</v>
      </c>
      <c r="C305" s="9">
        <v>7</v>
      </c>
      <c r="D305" s="9">
        <f t="shared" si="49"/>
        <v>0</v>
      </c>
      <c r="E305" s="9">
        <v>2</v>
      </c>
      <c r="F305" s="9">
        <v>3</v>
      </c>
      <c r="G305" s="9">
        <v>3</v>
      </c>
      <c r="H305" s="9">
        <f t="shared" si="54"/>
        <v>0.6</v>
      </c>
      <c r="I305" s="9">
        <f t="shared" si="51"/>
        <v>1.2000000000000002</v>
      </c>
      <c r="J305" s="9">
        <f t="shared" si="55"/>
        <v>0.89999999999999991</v>
      </c>
      <c r="K305" s="10">
        <f t="shared" si="56"/>
        <v>2.7</v>
      </c>
      <c r="L305" s="9">
        <v>2.5</v>
      </c>
      <c r="O305" s="9">
        <f t="shared" si="47"/>
        <v>1</v>
      </c>
      <c r="P305" s="9">
        <f t="shared" si="48"/>
        <v>0</v>
      </c>
      <c r="R305" s="9">
        <f t="shared" si="53"/>
        <v>0</v>
      </c>
    </row>
    <row r="306" spans="1:18" s="9" customFormat="1" x14ac:dyDescent="0.35">
      <c r="A306" s="9" t="s">
        <v>307</v>
      </c>
      <c r="B306" s="9">
        <v>2020</v>
      </c>
      <c r="C306" s="9">
        <v>3</v>
      </c>
      <c r="D306" s="9">
        <f t="shared" si="49"/>
        <v>1</v>
      </c>
      <c r="E306" s="9">
        <v>10</v>
      </c>
      <c r="F306" s="9">
        <v>4</v>
      </c>
      <c r="G306" s="9">
        <v>6</v>
      </c>
      <c r="H306" s="9">
        <f t="shared" si="54"/>
        <v>3</v>
      </c>
      <c r="I306" s="9">
        <f t="shared" si="51"/>
        <v>1.6</v>
      </c>
      <c r="J306" s="9">
        <f t="shared" si="55"/>
        <v>1.7999999999999998</v>
      </c>
      <c r="K306" s="10">
        <f t="shared" si="56"/>
        <v>6.3999999999999995</v>
      </c>
      <c r="L306" s="9">
        <v>6.5</v>
      </c>
      <c r="O306" s="9">
        <f t="shared" si="47"/>
        <v>1</v>
      </c>
      <c r="P306" s="9">
        <f t="shared" si="48"/>
        <v>1</v>
      </c>
      <c r="R306" s="9">
        <f t="shared" si="53"/>
        <v>1</v>
      </c>
    </row>
    <row r="307" spans="1:18" x14ac:dyDescent="0.35">
      <c r="A307" t="s">
        <v>308</v>
      </c>
      <c r="B307">
        <v>2020</v>
      </c>
      <c r="C307">
        <v>3</v>
      </c>
      <c r="D307">
        <f t="shared" si="49"/>
        <v>1</v>
      </c>
      <c r="E307">
        <v>8</v>
      </c>
      <c r="F307">
        <v>2</v>
      </c>
      <c r="H307">
        <f t="shared" si="50"/>
        <v>4.8</v>
      </c>
      <c r="I307">
        <f t="shared" si="51"/>
        <v>0.8</v>
      </c>
      <c r="K307" s="1">
        <f t="shared" si="52"/>
        <v>5.6</v>
      </c>
      <c r="L307">
        <v>5.5</v>
      </c>
      <c r="O307">
        <f t="shared" si="47"/>
        <v>1</v>
      </c>
      <c r="P307">
        <f t="shared" si="48"/>
        <v>1</v>
      </c>
      <c r="R307">
        <f t="shared" si="53"/>
        <v>1</v>
      </c>
    </row>
    <row r="308" spans="1:18" s="7" customFormat="1" x14ac:dyDescent="0.35">
      <c r="A308" s="7" t="s">
        <v>309</v>
      </c>
      <c r="B308" s="7">
        <v>2014</v>
      </c>
      <c r="C308" s="7">
        <v>15</v>
      </c>
      <c r="D308" s="7">
        <f t="shared" si="49"/>
        <v>0</v>
      </c>
      <c r="E308" s="7">
        <v>1</v>
      </c>
      <c r="F308" s="7">
        <v>1</v>
      </c>
      <c r="H308" s="7">
        <f t="shared" si="50"/>
        <v>0.6</v>
      </c>
      <c r="I308" s="7">
        <f t="shared" si="51"/>
        <v>0.4</v>
      </c>
      <c r="K308" s="8">
        <f t="shared" si="52"/>
        <v>1</v>
      </c>
      <c r="O308" s="7">
        <f t="shared" si="47"/>
        <v>1</v>
      </c>
      <c r="P308" s="7">
        <f t="shared" si="48"/>
        <v>0</v>
      </c>
      <c r="R308" s="7">
        <f t="shared" si="53"/>
        <v>0</v>
      </c>
    </row>
    <row r="309" spans="1:18" x14ac:dyDescent="0.35">
      <c r="A309" t="s">
        <v>310</v>
      </c>
      <c r="B309">
        <v>2020</v>
      </c>
      <c r="C309">
        <v>3</v>
      </c>
      <c r="D309">
        <f t="shared" si="49"/>
        <v>1</v>
      </c>
      <c r="E309">
        <v>2</v>
      </c>
      <c r="F309">
        <v>0</v>
      </c>
      <c r="H309">
        <f t="shared" si="50"/>
        <v>1.2</v>
      </c>
      <c r="I309">
        <f t="shared" si="51"/>
        <v>0</v>
      </c>
      <c r="K309" s="1">
        <f t="shared" si="52"/>
        <v>1.2</v>
      </c>
      <c r="O309">
        <f t="shared" si="47"/>
        <v>1</v>
      </c>
      <c r="P309">
        <f t="shared" si="48"/>
        <v>0</v>
      </c>
      <c r="R309">
        <f t="shared" si="53"/>
        <v>0</v>
      </c>
    </row>
    <row r="310" spans="1:18" x14ac:dyDescent="0.35">
      <c r="A310" t="s">
        <v>311</v>
      </c>
      <c r="B310">
        <v>2020</v>
      </c>
      <c r="C310">
        <v>3</v>
      </c>
      <c r="D310">
        <f t="shared" si="49"/>
        <v>1</v>
      </c>
      <c r="H310">
        <f t="shared" si="50"/>
        <v>0</v>
      </c>
      <c r="I310">
        <f t="shared" si="51"/>
        <v>0</v>
      </c>
      <c r="K310" s="1">
        <f t="shared" si="52"/>
        <v>0</v>
      </c>
      <c r="O310">
        <f t="shared" si="47"/>
        <v>0</v>
      </c>
      <c r="P310">
        <f t="shared" si="48"/>
        <v>0</v>
      </c>
      <c r="R310">
        <f t="shared" si="53"/>
        <v>0</v>
      </c>
    </row>
    <row r="311" spans="1:18" x14ac:dyDescent="0.35">
      <c r="A311" t="s">
        <v>312</v>
      </c>
      <c r="B311">
        <v>2019</v>
      </c>
      <c r="C311">
        <v>5</v>
      </c>
      <c r="D311">
        <f t="shared" si="49"/>
        <v>0</v>
      </c>
      <c r="H311">
        <f t="shared" si="50"/>
        <v>0</v>
      </c>
      <c r="I311">
        <f t="shared" si="51"/>
        <v>0</v>
      </c>
      <c r="K311" s="1">
        <f t="shared" si="52"/>
        <v>0</v>
      </c>
      <c r="O311">
        <f t="shared" si="47"/>
        <v>0</v>
      </c>
      <c r="P311">
        <f t="shared" si="48"/>
        <v>0</v>
      </c>
      <c r="R311">
        <f t="shared" si="53"/>
        <v>0</v>
      </c>
    </row>
    <row r="312" spans="1:18" x14ac:dyDescent="0.35">
      <c r="A312" t="s">
        <v>313</v>
      </c>
      <c r="B312">
        <v>2020</v>
      </c>
      <c r="C312">
        <v>3</v>
      </c>
      <c r="D312">
        <f t="shared" si="49"/>
        <v>1</v>
      </c>
      <c r="H312">
        <f t="shared" si="50"/>
        <v>0</v>
      </c>
      <c r="I312">
        <f t="shared" si="51"/>
        <v>0</v>
      </c>
      <c r="K312" s="1">
        <f t="shared" si="52"/>
        <v>0</v>
      </c>
      <c r="O312">
        <f t="shared" si="47"/>
        <v>0</v>
      </c>
      <c r="P312">
        <f t="shared" si="48"/>
        <v>0</v>
      </c>
      <c r="R312">
        <f t="shared" si="53"/>
        <v>0</v>
      </c>
    </row>
    <row r="313" spans="1:18" x14ac:dyDescent="0.35">
      <c r="A313" t="s">
        <v>314</v>
      </c>
      <c r="B313">
        <v>2012</v>
      </c>
      <c r="C313">
        <v>17</v>
      </c>
      <c r="D313">
        <f t="shared" si="49"/>
        <v>0</v>
      </c>
      <c r="H313">
        <f t="shared" si="50"/>
        <v>0</v>
      </c>
      <c r="I313">
        <f t="shared" si="51"/>
        <v>0</v>
      </c>
      <c r="K313" s="1">
        <f t="shared" si="52"/>
        <v>0</v>
      </c>
      <c r="O313">
        <f t="shared" si="47"/>
        <v>0</v>
      </c>
      <c r="P313">
        <f t="shared" si="48"/>
        <v>0</v>
      </c>
      <c r="R313">
        <f t="shared" si="53"/>
        <v>0</v>
      </c>
    </row>
    <row r="314" spans="1:18" x14ac:dyDescent="0.35">
      <c r="A314" t="s">
        <v>315</v>
      </c>
      <c r="B314">
        <v>2020</v>
      </c>
      <c r="C314">
        <v>3</v>
      </c>
      <c r="D314">
        <f t="shared" si="49"/>
        <v>1</v>
      </c>
      <c r="E314">
        <v>0</v>
      </c>
      <c r="F314">
        <v>0</v>
      </c>
      <c r="H314">
        <f t="shared" si="50"/>
        <v>0</v>
      </c>
      <c r="I314">
        <f t="shared" si="51"/>
        <v>0</v>
      </c>
      <c r="K314" s="1">
        <f t="shared" si="52"/>
        <v>0</v>
      </c>
      <c r="O314">
        <f t="shared" si="47"/>
        <v>0</v>
      </c>
      <c r="P314">
        <f t="shared" si="48"/>
        <v>0</v>
      </c>
      <c r="R314">
        <f t="shared" si="53"/>
        <v>0</v>
      </c>
    </row>
    <row r="315" spans="1:18" x14ac:dyDescent="0.35">
      <c r="A315" t="s">
        <v>316</v>
      </c>
      <c r="B315">
        <v>2020</v>
      </c>
      <c r="C315">
        <v>3</v>
      </c>
      <c r="D315">
        <f t="shared" si="49"/>
        <v>1</v>
      </c>
      <c r="H315">
        <f t="shared" si="50"/>
        <v>0</v>
      </c>
      <c r="I315">
        <f t="shared" si="51"/>
        <v>0</v>
      </c>
      <c r="K315" s="1">
        <f t="shared" si="52"/>
        <v>0</v>
      </c>
      <c r="O315">
        <f t="shared" si="47"/>
        <v>0</v>
      </c>
      <c r="P315">
        <f t="shared" si="48"/>
        <v>0</v>
      </c>
      <c r="R315">
        <f t="shared" si="53"/>
        <v>0</v>
      </c>
    </row>
    <row r="316" spans="1:18" x14ac:dyDescent="0.35">
      <c r="A316" t="s">
        <v>317</v>
      </c>
      <c r="B316">
        <v>2020</v>
      </c>
      <c r="C316">
        <v>3</v>
      </c>
      <c r="D316">
        <f t="shared" si="49"/>
        <v>1</v>
      </c>
      <c r="E316">
        <v>1</v>
      </c>
      <c r="F316">
        <v>0</v>
      </c>
      <c r="H316">
        <f t="shared" si="50"/>
        <v>0.6</v>
      </c>
      <c r="I316">
        <f t="shared" si="51"/>
        <v>0</v>
      </c>
      <c r="K316" s="1">
        <f t="shared" si="52"/>
        <v>0.6</v>
      </c>
      <c r="O316">
        <f t="shared" si="47"/>
        <v>1</v>
      </c>
      <c r="P316">
        <f t="shared" si="48"/>
        <v>0</v>
      </c>
      <c r="R316">
        <f t="shared" si="53"/>
        <v>0</v>
      </c>
    </row>
    <row r="317" spans="1:18" s="9" customFormat="1" x14ac:dyDescent="0.35">
      <c r="A317" s="9" t="s">
        <v>318</v>
      </c>
      <c r="B317" s="9">
        <v>2018</v>
      </c>
      <c r="C317" s="9">
        <v>7</v>
      </c>
      <c r="D317" s="9">
        <f t="shared" si="49"/>
        <v>0</v>
      </c>
      <c r="E317" s="9">
        <v>2</v>
      </c>
      <c r="F317" s="9">
        <v>0</v>
      </c>
      <c r="G317" s="9">
        <v>0</v>
      </c>
      <c r="H317" s="9">
        <f>E317*0.3</f>
        <v>0.6</v>
      </c>
      <c r="I317" s="9">
        <f>F317*0.4</f>
        <v>0</v>
      </c>
      <c r="J317" s="9">
        <f>G317*0.3</f>
        <v>0</v>
      </c>
      <c r="K317" s="10">
        <f>SUM(H317:J317)</f>
        <v>0.6</v>
      </c>
      <c r="L317" s="9">
        <v>0.5</v>
      </c>
      <c r="O317" s="9">
        <f t="shared" si="47"/>
        <v>1</v>
      </c>
      <c r="P317" s="9">
        <f t="shared" si="48"/>
        <v>0</v>
      </c>
      <c r="R317" s="9">
        <f t="shared" si="53"/>
        <v>0</v>
      </c>
    </row>
    <row r="318" spans="1:18" x14ac:dyDescent="0.35">
      <c r="A318" t="s">
        <v>319</v>
      </c>
      <c r="B318">
        <v>2019</v>
      </c>
      <c r="C318">
        <v>5</v>
      </c>
      <c r="D318">
        <f t="shared" si="49"/>
        <v>0</v>
      </c>
      <c r="H318">
        <f t="shared" si="50"/>
        <v>0</v>
      </c>
      <c r="I318">
        <f t="shared" si="51"/>
        <v>0</v>
      </c>
      <c r="K318" s="1">
        <f t="shared" si="52"/>
        <v>0</v>
      </c>
      <c r="O318">
        <f t="shared" si="47"/>
        <v>0</v>
      </c>
      <c r="P318">
        <f t="shared" si="48"/>
        <v>0</v>
      </c>
      <c r="R318">
        <f t="shared" si="53"/>
        <v>0</v>
      </c>
    </row>
    <row r="319" spans="1:18" s="9" customFormat="1" x14ac:dyDescent="0.35">
      <c r="A319" s="9" t="s">
        <v>320</v>
      </c>
      <c r="B319" s="9">
        <v>2020</v>
      </c>
      <c r="C319" s="9">
        <v>3</v>
      </c>
      <c r="D319" s="9">
        <f t="shared" si="49"/>
        <v>1</v>
      </c>
      <c r="E319" s="9">
        <v>2</v>
      </c>
      <c r="F319" s="9">
        <v>0</v>
      </c>
      <c r="G319" s="9">
        <v>0</v>
      </c>
      <c r="H319" s="9">
        <f>E319*0.3</f>
        <v>0.6</v>
      </c>
      <c r="I319" s="9">
        <f>F319*0.4</f>
        <v>0</v>
      </c>
      <c r="J319" s="9">
        <f>G319*0.3</f>
        <v>0</v>
      </c>
      <c r="K319" s="10">
        <f>SUM(H319:J319)</f>
        <v>0.6</v>
      </c>
      <c r="L319" s="9">
        <v>0.5</v>
      </c>
      <c r="O319" s="9">
        <f t="shared" si="47"/>
        <v>1</v>
      </c>
      <c r="P319" s="9">
        <f t="shared" si="48"/>
        <v>0</v>
      </c>
      <c r="R319" s="9">
        <f t="shared" si="53"/>
        <v>0</v>
      </c>
    </row>
    <row r="320" spans="1:18" x14ac:dyDescent="0.35">
      <c r="A320" t="s">
        <v>321</v>
      </c>
      <c r="B320">
        <v>2019</v>
      </c>
      <c r="C320">
        <v>5</v>
      </c>
      <c r="D320">
        <f t="shared" si="49"/>
        <v>0</v>
      </c>
      <c r="H320">
        <f t="shared" si="50"/>
        <v>0</v>
      </c>
      <c r="I320">
        <f t="shared" si="51"/>
        <v>0</v>
      </c>
      <c r="K320" s="1">
        <f t="shared" si="52"/>
        <v>0</v>
      </c>
      <c r="O320">
        <f t="shared" si="47"/>
        <v>0</v>
      </c>
      <c r="P320">
        <f t="shared" si="48"/>
        <v>0</v>
      </c>
      <c r="R320">
        <f t="shared" si="53"/>
        <v>0</v>
      </c>
    </row>
    <row r="321" spans="4:4" x14ac:dyDescent="0.35">
      <c r="D321">
        <f>SUM(D2:D320)</f>
        <v>107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2022-03-28T10:43:39Z</dcterms:created>
  <dcterms:modified xsi:type="dcterms:W3CDTF">2022-10-25T12:07:53Z</dcterms:modified>
</cp:coreProperties>
</file>