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2" i="1"/>
  <c r="F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2" i="1"/>
  <c r="I2" i="1" l="1"/>
  <c r="J2" i="1"/>
  <c r="K2" i="1"/>
  <c r="I3" i="1"/>
  <c r="K3" i="1" s="1"/>
  <c r="J3" i="1"/>
  <c r="I4" i="1"/>
  <c r="K4" i="1" s="1"/>
  <c r="J4" i="1"/>
  <c r="I5" i="1"/>
  <c r="J5" i="1"/>
  <c r="K5" i="1"/>
  <c r="I6" i="1"/>
  <c r="J6" i="1"/>
  <c r="K6" i="1"/>
  <c r="I8" i="1"/>
  <c r="J8" i="1"/>
  <c r="K8" i="1"/>
  <c r="I9" i="1"/>
  <c r="K9" i="1" s="1"/>
  <c r="J9" i="1"/>
  <c r="I10" i="1"/>
  <c r="K10" i="1" s="1"/>
  <c r="J10" i="1"/>
  <c r="I11" i="1"/>
  <c r="J11" i="1"/>
  <c r="K11" i="1"/>
  <c r="I12" i="1"/>
  <c r="J12" i="1"/>
  <c r="K12" i="1"/>
  <c r="I13" i="1"/>
  <c r="K13" i="1" s="1"/>
  <c r="J13" i="1"/>
  <c r="I14" i="1"/>
  <c r="K14" i="1" s="1"/>
  <c r="J14" i="1"/>
  <c r="I15" i="1"/>
  <c r="J15" i="1"/>
  <c r="K15" i="1"/>
  <c r="I16" i="1"/>
  <c r="J16" i="1"/>
  <c r="K16" i="1"/>
  <c r="I17" i="1"/>
  <c r="K17" i="1" s="1"/>
  <c r="J17" i="1"/>
  <c r="I18" i="1"/>
  <c r="K18" i="1" s="1"/>
  <c r="J18" i="1"/>
  <c r="I19" i="1"/>
  <c r="J19" i="1"/>
  <c r="K19" i="1"/>
  <c r="I20" i="1"/>
  <c r="J20" i="1"/>
  <c r="K20" i="1"/>
  <c r="I22" i="1"/>
  <c r="J22" i="1"/>
  <c r="K22" i="1"/>
  <c r="I23" i="1"/>
  <c r="K23" i="1" s="1"/>
  <c r="J23" i="1"/>
  <c r="I24" i="1"/>
  <c r="K24" i="1" s="1"/>
  <c r="J24" i="1"/>
  <c r="I26" i="1"/>
  <c r="J26" i="1"/>
  <c r="K26" i="1"/>
  <c r="I29" i="1"/>
  <c r="K29" i="1" s="1"/>
  <c r="J29" i="1"/>
  <c r="I30" i="1"/>
  <c r="K30" i="1" s="1"/>
  <c r="J30" i="1"/>
  <c r="I31" i="1"/>
  <c r="J31" i="1"/>
  <c r="K31" i="1" s="1"/>
  <c r="I32" i="1"/>
  <c r="J32" i="1"/>
  <c r="K32" i="1"/>
  <c r="I33" i="1"/>
  <c r="K33" i="1" s="1"/>
  <c r="J33" i="1"/>
  <c r="I34" i="1"/>
  <c r="K34" i="1" s="1"/>
  <c r="J34" i="1"/>
  <c r="I35" i="1"/>
  <c r="J35" i="1"/>
  <c r="K35" i="1" s="1"/>
  <c r="I38" i="1"/>
  <c r="K38" i="1" s="1"/>
  <c r="J38" i="1"/>
  <c r="I39" i="1"/>
  <c r="K39" i="1" s="1"/>
  <c r="J39" i="1"/>
  <c r="I41" i="1"/>
  <c r="J41" i="1"/>
  <c r="K41" i="1"/>
  <c r="I42" i="1"/>
  <c r="K42" i="1" s="1"/>
  <c r="J42" i="1"/>
  <c r="I44" i="1"/>
  <c r="J44" i="1"/>
  <c r="K44" i="1"/>
  <c r="I46" i="1"/>
  <c r="J46" i="1"/>
  <c r="K46" i="1"/>
  <c r="I47" i="1"/>
  <c r="K47" i="1" s="1"/>
  <c r="J47" i="1"/>
  <c r="I48" i="1"/>
  <c r="K48" i="1" s="1"/>
  <c r="J48" i="1"/>
  <c r="I50" i="1"/>
  <c r="J50" i="1"/>
  <c r="K50" i="1"/>
  <c r="I280" i="1"/>
  <c r="J280" i="1"/>
  <c r="K280" i="1"/>
  <c r="I258" i="1"/>
  <c r="J258" i="1"/>
  <c r="K258" i="1"/>
  <c r="K27" i="1"/>
  <c r="K40" i="1"/>
  <c r="K43" i="1"/>
  <c r="K52" i="1"/>
  <c r="K53" i="1"/>
  <c r="K54" i="1"/>
  <c r="K55" i="1"/>
  <c r="K56" i="1"/>
  <c r="K58" i="1"/>
  <c r="K59" i="1"/>
  <c r="K61" i="1"/>
  <c r="K62" i="1"/>
  <c r="K64" i="1"/>
  <c r="K65" i="1"/>
  <c r="K66" i="1"/>
  <c r="K67" i="1"/>
  <c r="K68" i="1"/>
  <c r="K69" i="1"/>
  <c r="K70" i="1"/>
  <c r="K71" i="1"/>
  <c r="K72" i="1"/>
  <c r="K74" i="1"/>
  <c r="K76" i="1"/>
  <c r="K78" i="1"/>
  <c r="K80" i="1"/>
  <c r="K81" i="1"/>
  <c r="K82" i="1"/>
  <c r="K83" i="1"/>
  <c r="K86" i="1"/>
  <c r="K87" i="1"/>
  <c r="K88" i="1"/>
  <c r="K89" i="1"/>
  <c r="K90" i="1"/>
  <c r="K91" i="1"/>
  <c r="K92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8" i="1"/>
  <c r="K130" i="1"/>
  <c r="K131" i="1"/>
  <c r="K132" i="1"/>
  <c r="K133" i="1"/>
  <c r="K134" i="1"/>
  <c r="K135" i="1"/>
  <c r="K136" i="1"/>
  <c r="K139" i="1"/>
  <c r="K141" i="1"/>
  <c r="K142" i="1"/>
  <c r="K143" i="1"/>
  <c r="K144" i="1"/>
  <c r="K145" i="1"/>
  <c r="K146" i="1"/>
  <c r="K149" i="1"/>
  <c r="K150" i="1"/>
  <c r="K151" i="1"/>
  <c r="K154" i="1"/>
  <c r="K155" i="1"/>
  <c r="K156" i="1"/>
  <c r="K159" i="1"/>
  <c r="K163" i="1"/>
  <c r="K164" i="1"/>
  <c r="K166" i="1"/>
  <c r="K167" i="1"/>
  <c r="K168" i="1"/>
  <c r="K169" i="1"/>
  <c r="K170" i="1"/>
  <c r="K171" i="1"/>
  <c r="K173" i="1"/>
  <c r="K176" i="1"/>
  <c r="K177" i="1"/>
  <c r="K180" i="1"/>
  <c r="K181" i="1"/>
  <c r="K183" i="1"/>
  <c r="K184" i="1"/>
  <c r="K185" i="1"/>
  <c r="K186" i="1"/>
  <c r="K188" i="1"/>
  <c r="K189" i="1"/>
  <c r="K194" i="1"/>
  <c r="K199" i="1"/>
  <c r="K211" i="1"/>
  <c r="K215" i="1"/>
  <c r="K221" i="1"/>
  <c r="K227" i="1"/>
  <c r="K233" i="1"/>
  <c r="K249" i="1"/>
  <c r="K255" i="1"/>
  <c r="K259" i="1"/>
  <c r="K265" i="1"/>
  <c r="K269" i="1"/>
  <c r="K279" i="1"/>
  <c r="I7" i="1"/>
  <c r="J7" i="1"/>
  <c r="I21" i="1"/>
  <c r="J21" i="1"/>
  <c r="I25" i="1"/>
  <c r="J25" i="1"/>
  <c r="I27" i="1"/>
  <c r="J27" i="1"/>
  <c r="I28" i="1"/>
  <c r="K28" i="1" s="1"/>
  <c r="J28" i="1"/>
  <c r="I36" i="1"/>
  <c r="J36" i="1"/>
  <c r="I37" i="1"/>
  <c r="K37" i="1" s="1"/>
  <c r="J37" i="1"/>
  <c r="I40" i="1"/>
  <c r="J40" i="1"/>
  <c r="I43" i="1"/>
  <c r="J43" i="1"/>
  <c r="I45" i="1"/>
  <c r="K45" i="1" s="1"/>
  <c r="J45" i="1"/>
  <c r="I49" i="1"/>
  <c r="J49" i="1"/>
  <c r="I51" i="1"/>
  <c r="J51" i="1"/>
  <c r="K51" i="1" s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K60" i="1" s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K75" i="1" s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K111" i="1" s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K140" i="1" s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K147" i="1" s="1"/>
  <c r="J147" i="1"/>
  <c r="I148" i="1"/>
  <c r="K148" i="1" s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K157" i="1" s="1"/>
  <c r="J157" i="1"/>
  <c r="I158" i="1"/>
  <c r="J158" i="1"/>
  <c r="I159" i="1"/>
  <c r="J159" i="1"/>
  <c r="I160" i="1"/>
  <c r="K160" i="1" s="1"/>
  <c r="J160" i="1"/>
  <c r="I161" i="1"/>
  <c r="J161" i="1"/>
  <c r="I162" i="1"/>
  <c r="J162" i="1"/>
  <c r="I163" i="1"/>
  <c r="J163" i="1"/>
  <c r="I164" i="1"/>
  <c r="J164" i="1"/>
  <c r="I165" i="1"/>
  <c r="K165" i="1" s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K178" i="1" s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K187" i="1" s="1"/>
  <c r="I188" i="1"/>
  <c r="J188" i="1"/>
  <c r="I189" i="1"/>
  <c r="J189" i="1"/>
  <c r="I190" i="1"/>
  <c r="J190" i="1"/>
  <c r="I191" i="1"/>
  <c r="K191" i="1" s="1"/>
  <c r="J191" i="1"/>
  <c r="I192" i="1"/>
  <c r="J192" i="1"/>
  <c r="I193" i="1"/>
  <c r="J193" i="1"/>
  <c r="I194" i="1"/>
  <c r="J194" i="1"/>
  <c r="I195" i="1"/>
  <c r="J195" i="1"/>
  <c r="I196" i="1"/>
  <c r="J196" i="1"/>
  <c r="I197" i="1"/>
  <c r="K197" i="1" s="1"/>
  <c r="J197" i="1"/>
  <c r="I198" i="1"/>
  <c r="K198" i="1" s="1"/>
  <c r="J198" i="1"/>
  <c r="I199" i="1"/>
  <c r="J199" i="1"/>
  <c r="I200" i="1"/>
  <c r="K200" i="1" s="1"/>
  <c r="J200" i="1"/>
  <c r="I201" i="1"/>
  <c r="J201" i="1"/>
  <c r="I202" i="1"/>
  <c r="K202" i="1" s="1"/>
  <c r="J202" i="1"/>
  <c r="I203" i="1"/>
  <c r="K203" i="1" s="1"/>
  <c r="J203" i="1"/>
  <c r="I204" i="1"/>
  <c r="K204" i="1" s="1"/>
  <c r="J204" i="1"/>
  <c r="I205" i="1"/>
  <c r="J205" i="1"/>
  <c r="I206" i="1"/>
  <c r="K206" i="1" s="1"/>
  <c r="J206" i="1"/>
  <c r="I207" i="1"/>
  <c r="J207" i="1"/>
  <c r="I208" i="1"/>
  <c r="J208" i="1"/>
  <c r="I209" i="1"/>
  <c r="K209" i="1" s="1"/>
  <c r="J209" i="1"/>
  <c r="I210" i="1"/>
  <c r="K210" i="1" s="1"/>
  <c r="J210" i="1"/>
  <c r="I211" i="1"/>
  <c r="J211" i="1"/>
  <c r="I212" i="1"/>
  <c r="K212" i="1" s="1"/>
  <c r="J212" i="1"/>
  <c r="I213" i="1"/>
  <c r="K213" i="1" s="1"/>
  <c r="J213" i="1"/>
  <c r="I214" i="1"/>
  <c r="K214" i="1" s="1"/>
  <c r="J214" i="1"/>
  <c r="I215" i="1"/>
  <c r="J215" i="1"/>
  <c r="I216" i="1"/>
  <c r="K216" i="1" s="1"/>
  <c r="J216" i="1"/>
  <c r="I217" i="1"/>
  <c r="K217" i="1" s="1"/>
  <c r="J217" i="1"/>
  <c r="I218" i="1"/>
  <c r="J218" i="1"/>
  <c r="I219" i="1"/>
  <c r="J219" i="1"/>
  <c r="I220" i="1"/>
  <c r="K220" i="1" s="1"/>
  <c r="J220" i="1"/>
  <c r="I221" i="1"/>
  <c r="J221" i="1"/>
  <c r="I222" i="1"/>
  <c r="J222" i="1"/>
  <c r="I223" i="1"/>
  <c r="K223" i="1" s="1"/>
  <c r="J223" i="1"/>
  <c r="I224" i="1"/>
  <c r="J224" i="1"/>
  <c r="I225" i="1"/>
  <c r="K225" i="1" s="1"/>
  <c r="J225" i="1"/>
  <c r="I226" i="1"/>
  <c r="K226" i="1" s="1"/>
  <c r="J226" i="1"/>
  <c r="I227" i="1"/>
  <c r="J227" i="1"/>
  <c r="I228" i="1"/>
  <c r="K228" i="1" s="1"/>
  <c r="J228" i="1"/>
  <c r="I229" i="1"/>
  <c r="J229" i="1"/>
  <c r="I230" i="1"/>
  <c r="K230" i="1" s="1"/>
  <c r="J230" i="1"/>
  <c r="I231" i="1"/>
  <c r="J231" i="1"/>
  <c r="I232" i="1"/>
  <c r="K232" i="1" s="1"/>
  <c r="J232" i="1"/>
  <c r="I233" i="1"/>
  <c r="J233" i="1"/>
  <c r="I234" i="1"/>
  <c r="K234" i="1" s="1"/>
  <c r="J234" i="1"/>
  <c r="I235" i="1"/>
  <c r="K235" i="1" s="1"/>
  <c r="J235" i="1"/>
  <c r="I236" i="1"/>
  <c r="K236" i="1" s="1"/>
  <c r="J236" i="1"/>
  <c r="I237" i="1"/>
  <c r="J237" i="1"/>
  <c r="I238" i="1"/>
  <c r="J238" i="1"/>
  <c r="I239" i="1"/>
  <c r="K239" i="1" s="1"/>
  <c r="J239" i="1"/>
  <c r="I240" i="1"/>
  <c r="J240" i="1"/>
  <c r="I241" i="1"/>
  <c r="J241" i="1"/>
  <c r="I242" i="1"/>
  <c r="J242" i="1"/>
  <c r="I243" i="1"/>
  <c r="K243" i="1" s="1"/>
  <c r="J243" i="1"/>
  <c r="I244" i="1"/>
  <c r="K244" i="1" s="1"/>
  <c r="J244" i="1"/>
  <c r="I245" i="1"/>
  <c r="K245" i="1" s="1"/>
  <c r="J245" i="1"/>
  <c r="I246" i="1"/>
  <c r="K246" i="1" s="1"/>
  <c r="J246" i="1"/>
  <c r="I247" i="1"/>
  <c r="J247" i="1"/>
  <c r="I248" i="1"/>
  <c r="K248" i="1" s="1"/>
  <c r="J248" i="1"/>
  <c r="I249" i="1"/>
  <c r="J249" i="1"/>
  <c r="I250" i="1"/>
  <c r="J250" i="1"/>
  <c r="I251" i="1"/>
  <c r="K251" i="1" s="1"/>
  <c r="J251" i="1"/>
  <c r="I252" i="1"/>
  <c r="K252" i="1" s="1"/>
  <c r="J252" i="1"/>
  <c r="I253" i="1"/>
  <c r="J253" i="1"/>
  <c r="I254" i="1"/>
  <c r="K254" i="1" s="1"/>
  <c r="J254" i="1"/>
  <c r="I255" i="1"/>
  <c r="J255" i="1"/>
  <c r="I256" i="1"/>
  <c r="K256" i="1" s="1"/>
  <c r="J256" i="1"/>
  <c r="I257" i="1"/>
  <c r="K257" i="1" s="1"/>
  <c r="J257" i="1"/>
  <c r="I259" i="1"/>
  <c r="J259" i="1"/>
  <c r="I260" i="1"/>
  <c r="K260" i="1" s="1"/>
  <c r="J260" i="1"/>
  <c r="I261" i="1"/>
  <c r="J261" i="1"/>
  <c r="I262" i="1"/>
  <c r="K262" i="1" s="1"/>
  <c r="J262" i="1"/>
  <c r="I263" i="1"/>
  <c r="J263" i="1"/>
  <c r="I264" i="1"/>
  <c r="K264" i="1" s="1"/>
  <c r="J264" i="1"/>
  <c r="I265" i="1"/>
  <c r="J265" i="1"/>
  <c r="I266" i="1"/>
  <c r="K266" i="1" s="1"/>
  <c r="J266" i="1"/>
  <c r="I267" i="1"/>
  <c r="K267" i="1" s="1"/>
  <c r="J267" i="1"/>
  <c r="I268" i="1"/>
  <c r="K268" i="1" s="1"/>
  <c r="J268" i="1"/>
  <c r="I269" i="1"/>
  <c r="J269" i="1"/>
  <c r="I270" i="1"/>
  <c r="K270" i="1" s="1"/>
  <c r="J270" i="1"/>
  <c r="I271" i="1"/>
  <c r="K271" i="1" s="1"/>
  <c r="J271" i="1"/>
  <c r="I272" i="1"/>
  <c r="J272" i="1"/>
  <c r="I273" i="1"/>
  <c r="K273" i="1" s="1"/>
  <c r="J273" i="1"/>
  <c r="I274" i="1"/>
  <c r="K274" i="1" s="1"/>
  <c r="J274" i="1"/>
  <c r="I275" i="1"/>
  <c r="J275" i="1"/>
  <c r="I276" i="1"/>
  <c r="J276" i="1"/>
  <c r="I277" i="1"/>
  <c r="J277" i="1"/>
  <c r="I278" i="1"/>
  <c r="K278" i="1" s="1"/>
  <c r="J278" i="1"/>
  <c r="I279" i="1"/>
  <c r="J279" i="1"/>
  <c r="I281" i="1"/>
  <c r="K281" i="1" s="1"/>
  <c r="J281" i="1"/>
  <c r="I282" i="1"/>
  <c r="J282" i="1"/>
  <c r="I283" i="1"/>
  <c r="K283" i="1" s="1"/>
  <c r="J283" i="1"/>
  <c r="I284" i="1"/>
  <c r="K284" i="1" s="1"/>
  <c r="J284" i="1"/>
  <c r="I285" i="1"/>
  <c r="J285" i="1"/>
  <c r="I286" i="1"/>
  <c r="K286" i="1" s="1"/>
  <c r="J286" i="1"/>
  <c r="I287" i="1"/>
  <c r="K287" i="1" s="1"/>
  <c r="J287" i="1"/>
  <c r="I288" i="1"/>
  <c r="K288" i="1" s="1"/>
  <c r="J288" i="1"/>
  <c r="I289" i="1"/>
  <c r="K289" i="1" s="1"/>
  <c r="J289" i="1"/>
  <c r="I290" i="1"/>
  <c r="K290" i="1" s="1"/>
  <c r="J290" i="1"/>
  <c r="I291" i="1"/>
  <c r="J291" i="1"/>
  <c r="I292" i="1"/>
  <c r="K292" i="1" s="1"/>
  <c r="J292" i="1"/>
  <c r="I293" i="1"/>
  <c r="J293" i="1"/>
  <c r="I294" i="1"/>
  <c r="K294" i="1" s="1"/>
  <c r="J294" i="1"/>
  <c r="I295" i="1"/>
  <c r="K295" i="1" s="1"/>
  <c r="J295" i="1"/>
  <c r="I296" i="1"/>
  <c r="K296" i="1" s="1"/>
  <c r="J296" i="1"/>
  <c r="I297" i="1"/>
  <c r="J297" i="1"/>
  <c r="I298" i="1"/>
  <c r="K298" i="1" s="1"/>
  <c r="J298" i="1"/>
  <c r="I299" i="1"/>
  <c r="K299" i="1" s="1"/>
  <c r="J299" i="1"/>
  <c r="I300" i="1"/>
  <c r="K300" i="1" s="1"/>
  <c r="J300" i="1"/>
  <c r="I301" i="1"/>
  <c r="K301" i="1" s="1"/>
  <c r="J301" i="1"/>
  <c r="I302" i="1"/>
  <c r="K302" i="1" s="1"/>
  <c r="J302" i="1"/>
  <c r="I303" i="1"/>
  <c r="K303" i="1" s="1"/>
  <c r="J303" i="1"/>
  <c r="I304" i="1"/>
  <c r="K304" i="1" s="1"/>
  <c r="J304" i="1"/>
  <c r="I305" i="1"/>
  <c r="J305" i="1"/>
  <c r="I306" i="1"/>
  <c r="K306" i="1" s="1"/>
  <c r="J306" i="1"/>
  <c r="I307" i="1"/>
  <c r="J307" i="1"/>
  <c r="I308" i="1"/>
  <c r="J308" i="1"/>
  <c r="I309" i="1"/>
  <c r="J309" i="1"/>
  <c r="I310" i="1"/>
  <c r="K310" i="1" s="1"/>
  <c r="J310" i="1"/>
  <c r="I311" i="1"/>
  <c r="K311" i="1" s="1"/>
  <c r="J311" i="1"/>
  <c r="I312" i="1"/>
  <c r="K312" i="1" s="1"/>
  <c r="J312" i="1"/>
  <c r="I313" i="1"/>
  <c r="K313" i="1" s="1"/>
  <c r="J313" i="1"/>
  <c r="I314" i="1"/>
  <c r="J314" i="1"/>
  <c r="I315" i="1"/>
  <c r="K315" i="1" s="1"/>
  <c r="J315" i="1"/>
  <c r="I316" i="1"/>
  <c r="J316" i="1"/>
  <c r="I317" i="1"/>
  <c r="J317" i="1"/>
  <c r="I318" i="1"/>
  <c r="K318" i="1" s="1"/>
  <c r="J318" i="1"/>
  <c r="I319" i="1"/>
  <c r="K319" i="1" s="1"/>
  <c r="J319" i="1"/>
  <c r="I320" i="1"/>
  <c r="K320" i="1" s="1"/>
  <c r="J32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2" i="1"/>
  <c r="N234" i="1" l="1"/>
  <c r="N1" i="1" s="1"/>
  <c r="M234" i="1"/>
  <c r="M1" i="1" s="1"/>
  <c r="K307" i="1"/>
  <c r="K314" i="1"/>
  <c r="K305" i="1"/>
  <c r="K309" i="1"/>
  <c r="K317" i="1"/>
  <c r="K316" i="1"/>
  <c r="K308" i="1"/>
  <c r="K293" i="1"/>
  <c r="K277" i="1"/>
  <c r="K297" i="1"/>
  <c r="K285" i="1"/>
  <c r="K291" i="1"/>
  <c r="K282" i="1"/>
  <c r="K276" i="1"/>
  <c r="K275" i="1"/>
  <c r="K261" i="1"/>
  <c r="K238" i="1"/>
  <c r="K222" i="1"/>
  <c r="K263" i="1"/>
  <c r="K250" i="1"/>
  <c r="K253" i="1"/>
  <c r="K272" i="1"/>
  <c r="K229" i="1"/>
  <c r="K241" i="1"/>
  <c r="K207" i="1"/>
  <c r="K218" i="1"/>
  <c r="K219" i="1"/>
  <c r="K247" i="1"/>
  <c r="K224" i="1"/>
  <c r="K237" i="1"/>
  <c r="K242" i="1"/>
  <c r="K240" i="1"/>
  <c r="K231" i="1"/>
  <c r="K172" i="1"/>
  <c r="K161" i="1"/>
  <c r="K158" i="1"/>
  <c r="K205" i="1"/>
  <c r="K208" i="1"/>
  <c r="K201" i="1"/>
  <c r="K195" i="1"/>
  <c r="K196" i="1"/>
  <c r="K193" i="1"/>
  <c r="K190" i="1"/>
  <c r="K174" i="1"/>
  <c r="K179" i="1"/>
  <c r="K192" i="1"/>
  <c r="K175" i="1"/>
  <c r="K182" i="1"/>
  <c r="K162" i="1"/>
  <c r="K153" i="1"/>
  <c r="K152" i="1"/>
  <c r="K138" i="1"/>
  <c r="K93" i="1"/>
  <c r="K127" i="1"/>
  <c r="K137" i="1"/>
  <c r="K85" i="1"/>
  <c r="K79" i="1"/>
  <c r="K84" i="1"/>
  <c r="K129" i="1"/>
  <c r="K114" i="1"/>
  <c r="K57" i="1"/>
  <c r="K63" i="1"/>
  <c r="K77" i="1"/>
  <c r="K49" i="1"/>
  <c r="K25" i="1"/>
  <c r="K7" i="1"/>
  <c r="K36" i="1"/>
  <c r="K73" i="1"/>
  <c r="K21" i="1"/>
  <c r="O1" i="1" l="1"/>
</calcChain>
</file>

<file path=xl/sharedStrings.xml><?xml version="1.0" encoding="utf-8"?>
<sst xmlns="http://schemas.openxmlformats.org/spreadsheetml/2006/main" count="967" uniqueCount="796">
  <si>
    <t>ΑΕΜ</t>
  </si>
  <si>
    <t>Επώνυμο</t>
  </si>
  <si>
    <t>Όνομα</t>
  </si>
  <si>
    <t>Έτος εισαγωγής</t>
  </si>
  <si>
    <t>Εξάμηνο</t>
  </si>
  <si>
    <t>151472</t>
  </si>
  <si>
    <t>ΑΒΑΤΑΓΓΕΛΟΣ</t>
  </si>
  <si>
    <t>ΧΡΗΣΤΟΣ</t>
  </si>
  <si>
    <t>ΠΑΝΑΓΙΩΤΗΣ</t>
  </si>
  <si>
    <t>152025</t>
  </si>
  <si>
    <t>ΑΒΡΑΜΙΔΟΥ</t>
  </si>
  <si>
    <t>ΑΝΝΑ</t>
  </si>
  <si>
    <t>ΔΑΝΙΗΛ</t>
  </si>
  <si>
    <t>151900</t>
  </si>
  <si>
    <t>ΑΓΑΘΟΝΙΚΟΣ</t>
  </si>
  <si>
    <t>ΑΛΕΞΑΝΔΡΟΣ</t>
  </si>
  <si>
    <t>151765</t>
  </si>
  <si>
    <t>ΑΓΓΕΛΗΣ</t>
  </si>
  <si>
    <t>ΙΩΑΝΝΗΣ ΕΥΑΓΓΕΛΟΣ</t>
  </si>
  <si>
    <t>ΑΘΑΝΑΣΙΟΣ</t>
  </si>
  <si>
    <t>151839</t>
  </si>
  <si>
    <t>ΑΓΓΕΛΙΔΟΥ</t>
  </si>
  <si>
    <t>ΚΩΝΣΤΑΝΤΙΝΑ</t>
  </si>
  <si>
    <t>ΝΙΚΟΛΑΟΣ</t>
  </si>
  <si>
    <t>151942</t>
  </si>
  <si>
    <t>ΑΘΑΝΑΣΟΠΟΥΛΟΣ</t>
  </si>
  <si>
    <t>ΓΕΩΡΓΙΟΣ</t>
  </si>
  <si>
    <t>ΗΛΙΑΣ</t>
  </si>
  <si>
    <t>151796</t>
  </si>
  <si>
    <t>ΑΛΑΒΑΝΟΣ</t>
  </si>
  <si>
    <t>ΡΑΦΑΗΛ</t>
  </si>
  <si>
    <t>151775</t>
  </si>
  <si>
    <t>ΑΛΑΤΖΟΓΛΟΥ</t>
  </si>
  <si>
    <t>ΜΑΡΙΑ ΕΛΕΝΗ</t>
  </si>
  <si>
    <t>151794</t>
  </si>
  <si>
    <t>ΑΛΕΞΑΝΔΡΟΠΟΥΛΟΥ</t>
  </si>
  <si>
    <t>ΜΑΡΙΑ</t>
  </si>
  <si>
    <t>151801</t>
  </si>
  <si>
    <t>ΑΛΕΞΟΠΟΥΛΟΥ</t>
  </si>
  <si>
    <t>ΣΤΥΛΙΑΝΗ</t>
  </si>
  <si>
    <t>15863</t>
  </si>
  <si>
    <t>ΑΜΑΛΑΝΤΗ</t>
  </si>
  <si>
    <t>151848</t>
  </si>
  <si>
    <t>ΑΝΑΓΝΩΣΤΟΠΟΥΛΟΥ</t>
  </si>
  <si>
    <t>ΣΤΥΛΙΑΝΗ ΜΑΡΙΑ</t>
  </si>
  <si>
    <t>ΙΩΑΝΝΗΣ</t>
  </si>
  <si>
    <t>151695</t>
  </si>
  <si>
    <t>ΑΝΔΡΙΩΤΗ</t>
  </si>
  <si>
    <t>ΜΑΡΙΑΝΘΗ ΕΥΣΤΡΑΤΙΑ</t>
  </si>
  <si>
    <t>ΧΑΡΑΛΑΜΠΟΣ</t>
  </si>
  <si>
    <t>151889</t>
  </si>
  <si>
    <t>ΑΝΤΩΝΙΟΥ</t>
  </si>
  <si>
    <t>ΓΕΩΡΓΙΑ</t>
  </si>
  <si>
    <t>151482</t>
  </si>
  <si>
    <t>ΑΞΥΠΟΛΥΤΟΣ</t>
  </si>
  <si>
    <t>ΕΥΑΓΓΕΛΟΣ</t>
  </si>
  <si>
    <t>152064</t>
  </si>
  <si>
    <t>ΑΠΛΑΚΙΔΗΣ</t>
  </si>
  <si>
    <t>ΠΑΥΛΟΣ</t>
  </si>
  <si>
    <t>151908</t>
  </si>
  <si>
    <t>ΑΠΟΣΤΟΛΙΔΟΥ</t>
  </si>
  <si>
    <t>ΚΥΡΙΑΚΗ</t>
  </si>
  <si>
    <t>ΣΤΕΦΑΝΟΣ</t>
  </si>
  <si>
    <t>151821</t>
  </si>
  <si>
    <t>ΑΡΑΒΙΔΟΥ</t>
  </si>
  <si>
    <t>ΕΛΕΥΘΕΡΙΑ</t>
  </si>
  <si>
    <t>151375</t>
  </si>
  <si>
    <t>ΑΡΒΑΝΙΤΗΣ</t>
  </si>
  <si>
    <t>ΚΩΝΣΤΑΝΤΙΝΟΣ</t>
  </si>
  <si>
    <t>151860</t>
  </si>
  <si>
    <t>ΑΡΓΥΡΙΟΥ</t>
  </si>
  <si>
    <t>ΕΙΡΗΝΗ ΜΑΡΙΑ</t>
  </si>
  <si>
    <t>ΣΤΑΥΡΟΣ</t>
  </si>
  <si>
    <t>151235</t>
  </si>
  <si>
    <t>ΑΝΤΩΝΙΟΣ</t>
  </si>
  <si>
    <t>151875</t>
  </si>
  <si>
    <t>ΑΣΒΕΣΤΑΣ</t>
  </si>
  <si>
    <t>ΦΩΤΙΟΣ</t>
  </si>
  <si>
    <t>ΘΕΟΔΩΡΟΣ</t>
  </si>
  <si>
    <t>151886</t>
  </si>
  <si>
    <t>ΒΑΓΕΝΑΣ</t>
  </si>
  <si>
    <t>ΜΙΧΑΗΛ</t>
  </si>
  <si>
    <t>151995</t>
  </si>
  <si>
    <t>ΒΑΝΗΣ</t>
  </si>
  <si>
    <t>ΜΑΤΘΑΙΟΣ</t>
  </si>
  <si>
    <t>151449</t>
  </si>
  <si>
    <t>ΒΑΡΔΑΚΑ</t>
  </si>
  <si>
    <t>ΒΑΣΙΛΙΚΗ-ΜΑΡΙΝΑ</t>
  </si>
  <si>
    <t>ΕΛΕΥΘΕΡΙΟΣ</t>
  </si>
  <si>
    <t>151781</t>
  </si>
  <si>
    <t>ΒΑΣΙΛΕΙΑΔΟΥ</t>
  </si>
  <si>
    <t>ΔΟΜΝΑ</t>
  </si>
  <si>
    <t>151774</t>
  </si>
  <si>
    <t>151981</t>
  </si>
  <si>
    <t>ΒΑΣΙΛΟΠΟΥΛΟΥ</t>
  </si>
  <si>
    <t>ΑΙΚΑΤΕΡΙΝΗ</t>
  </si>
  <si>
    <t>ΔΗΜΗΤΡΙΟΣ</t>
  </si>
  <si>
    <t>151755</t>
  </si>
  <si>
    <t>ΒΑΣΙΛΟΥΔΙΑ</t>
  </si>
  <si>
    <t>151810</t>
  </si>
  <si>
    <t>ΒΑΦΕΙΑΔΟΥ</t>
  </si>
  <si>
    <t>ΕΥΘΥΜΙΑ</t>
  </si>
  <si>
    <t>15912</t>
  </si>
  <si>
    <t>ΒΙΝΑΚΟΣ</t>
  </si>
  <si>
    <t>151829</t>
  </si>
  <si>
    <t>ΒΛΑΧΑΒΑ</t>
  </si>
  <si>
    <t>ΣΟΦΙΑ</t>
  </si>
  <si>
    <t>152002</t>
  </si>
  <si>
    <t>ΒΛΑΧΟΠΟΥΛΟΥ</t>
  </si>
  <si>
    <t>ΑΝΑΣΤΑΣΙΟΣ</t>
  </si>
  <si>
    <t>151974</t>
  </si>
  <si>
    <t>ΒΛΑΧΟΣΤΕΡΓΙΟΥ</t>
  </si>
  <si>
    <t>ΑΣΗΜΙΝΑ</t>
  </si>
  <si>
    <t>ΘΩΜΑΣ</t>
  </si>
  <si>
    <t>151652</t>
  </si>
  <si>
    <t>ΒΟΛΤΣΗ</t>
  </si>
  <si>
    <t>ΠΕΤΡΟΣ</t>
  </si>
  <si>
    <t>151777</t>
  </si>
  <si>
    <t>ΓΑΒΡΙΔΗΣ</t>
  </si>
  <si>
    <t>151691</t>
  </si>
  <si>
    <t>ΓΑΒΡΙΗΛΙΔΗΣ</t>
  </si>
  <si>
    <t>151850</t>
  </si>
  <si>
    <t>ΓΑΛΑΤΑ</t>
  </si>
  <si>
    <t>ΧΡΙΣΤΙΑΝΑ</t>
  </si>
  <si>
    <t>ΕΜΜΑΝΟΥΗΛ</t>
  </si>
  <si>
    <t>151639</t>
  </si>
  <si>
    <t>ΓΕΡΑΣΙΜΙΔΗ</t>
  </si>
  <si>
    <t>ΧΡΥΣΟΥΛΑ</t>
  </si>
  <si>
    <t>151956</t>
  </si>
  <si>
    <t>ΓΕΡΟΝΤΙΔΗΣ</t>
  </si>
  <si>
    <t>151919</t>
  </si>
  <si>
    <t>ΓΕΩΡΓΙΑΔΗΣ</t>
  </si>
  <si>
    <t>ΓΙΑΝΝΑΚΑΚΗΣ</t>
  </si>
  <si>
    <t>151957</t>
  </si>
  <si>
    <t>ΙΟΡΔΑΝΗΣ ΠΑΝΑΓΙΩΤΗΣ</t>
  </si>
  <si>
    <t>151146</t>
  </si>
  <si>
    <t>ΓΕΩΡΓΟΥΣΟΠΟΥΛΟΥ</t>
  </si>
  <si>
    <t>152015</t>
  </si>
  <si>
    <t>ΓΕΩΡΤΣΙΑΚΗ</t>
  </si>
  <si>
    <t>ΑΘΑΝΑΣΙΑ</t>
  </si>
  <si>
    <t>151827</t>
  </si>
  <si>
    <t>ΓΙΑΝΝΑΚΟΥΛΑ</t>
  </si>
  <si>
    <t>ΧΡΙΣΤΙΝΑ</t>
  </si>
  <si>
    <t>151914</t>
  </si>
  <si>
    <t>ΓΙΑΠΑΝΤΖΑΛΗΣ</t>
  </si>
  <si>
    <t>151381</t>
  </si>
  <si>
    <t>ΓΙΑΣΟΥΜΗ</t>
  </si>
  <si>
    <t>152066</t>
  </si>
  <si>
    <t>ΓΙΩΡΑΣ</t>
  </si>
  <si>
    <t>ΖΗΣΗΣ</t>
  </si>
  <si>
    <t>151804</t>
  </si>
  <si>
    <t>ΓΚΑΝΑΤΣΙΟΣ</t>
  </si>
  <si>
    <t>151820</t>
  </si>
  <si>
    <t>ΓΚΑΝΕ</t>
  </si>
  <si>
    <t>ΕΙΡΗΝΗ</t>
  </si>
  <si>
    <t>151918</t>
  </si>
  <si>
    <t>ΓΚΙΚΑ</t>
  </si>
  <si>
    <t>151262</t>
  </si>
  <si>
    <t>ΓΚΙΚΑΣ</t>
  </si>
  <si>
    <t>152019</t>
  </si>
  <si>
    <t>ΓΡΗΓΟΡΙΑΔΗΣ</t>
  </si>
  <si>
    <t>ΣΥΜΕΩΝ ΑΛΕΞΙΟΣ</t>
  </si>
  <si>
    <t>ΚΟΣΜΑΣ</t>
  </si>
  <si>
    <t>151658</t>
  </si>
  <si>
    <t>ΓΡΗΓΟΡΙΑΔΟΥ</t>
  </si>
  <si>
    <t>151847</t>
  </si>
  <si>
    <t>ΓΥΦΤΑΚΗΣ</t>
  </si>
  <si>
    <t>ΑΠΟΣΤΟΛΟΣ</t>
  </si>
  <si>
    <t>ΕΥΣΤΑΘΙΟΣ</t>
  </si>
  <si>
    <t>151818</t>
  </si>
  <si>
    <t>ΔΑΔΑΜΗΣ</t>
  </si>
  <si>
    <t>ΦΟΙΒΟΣ ΦΩΤΙΟΣ</t>
  </si>
  <si>
    <t>151540</t>
  </si>
  <si>
    <t>ΔΑΟΥΛΤΖΗ</t>
  </si>
  <si>
    <t>ΝΕΚΤΑΡΙΑ</t>
  </si>
  <si>
    <t>151891</t>
  </si>
  <si>
    <t>ΔΑΦΝΟΣ</t>
  </si>
  <si>
    <t>ΑΡΙΣΤΕΙΔΗΣ</t>
  </si>
  <si>
    <t>151945</t>
  </si>
  <si>
    <t>ΔΕΛΗΓΙΑΝΝΗΣ</t>
  </si>
  <si>
    <t>151958</t>
  </si>
  <si>
    <t>ΔΕΡΒΙΣΗΣ</t>
  </si>
  <si>
    <t>ΜΙΛΤΙΑΔΗΣ</t>
  </si>
  <si>
    <t>151676</t>
  </si>
  <si>
    <t>ΔΗΜΟΣΘΕΝΟΥΣ</t>
  </si>
  <si>
    <t>151648</t>
  </si>
  <si>
    <t>ΔΙΑΜΑΝΤΗ</t>
  </si>
  <si>
    <t>ΒΑΣΙΛΙΚΗ</t>
  </si>
  <si>
    <t>151825</t>
  </si>
  <si>
    <t>ΔΙΑΦΑ</t>
  </si>
  <si>
    <t>151932</t>
  </si>
  <si>
    <t>ΔΟΥΛΟΠΟΥΛΟΣ</t>
  </si>
  <si>
    <t>151959</t>
  </si>
  <si>
    <t>ΔΡΑΓΑΝΙΔΗΣ</t>
  </si>
  <si>
    <t>152010</t>
  </si>
  <si>
    <t>ΔΡΑΓΟΥΤΣΟΥ</t>
  </si>
  <si>
    <t>ΑΛΚΜΗΝΗ</t>
  </si>
  <si>
    <t>15613</t>
  </si>
  <si>
    <t>ΔΡΑΚΟΥΛΑΣ</t>
  </si>
  <si>
    <t>ΙΓΝΑΤΙΟΣ</t>
  </si>
  <si>
    <t>151280</t>
  </si>
  <si>
    <t>ΔΡΟΣΟΠΟΥΛΟΣ</t>
  </si>
  <si>
    <t>151730</t>
  </si>
  <si>
    <t>ΕΛΕΥΘΕΡΙΑΔΗ ΕΛΕΥΘΕΡΙΟΥ</t>
  </si>
  <si>
    <t>152034</t>
  </si>
  <si>
    <t>ΕΛΜΑΣΙΔΗ</t>
  </si>
  <si>
    <t>152052</t>
  </si>
  <si>
    <t>ΖΑΡΟΓΙΑΝΝΗΣ</t>
  </si>
  <si>
    <t>ΛΑΖΑΡΟΣ</t>
  </si>
  <si>
    <t>151962</t>
  </si>
  <si>
    <t>ΖΗΣΗ</t>
  </si>
  <si>
    <t>ΝΙΚΟΛΕΤΤΑ</t>
  </si>
  <si>
    <t>151726</t>
  </si>
  <si>
    <t>ΖΗΣΟΠΟΥΛΟΥ</t>
  </si>
  <si>
    <t>152037</t>
  </si>
  <si>
    <t>ΖΙΩΡΗΣ</t>
  </si>
  <si>
    <t>ΑΧΙΛΛΕΥΣ ΠΑΝΑΓΙΩΤΗΣ</t>
  </si>
  <si>
    <t>151532</t>
  </si>
  <si>
    <t>ΖΛΑΤΚΟΣ</t>
  </si>
  <si>
    <t>ΝΕΣΤΟΡΑΣ</t>
  </si>
  <si>
    <t>151969</t>
  </si>
  <si>
    <t>ΖΟΥΓΑΝΕΑΣ</t>
  </si>
  <si>
    <t>151819</t>
  </si>
  <si>
    <t>ΖΩΙΡΑ</t>
  </si>
  <si>
    <t>ΙΩΑΝΝΑ</t>
  </si>
  <si>
    <t>151871</t>
  </si>
  <si>
    <t>ΘΕΟΔΟΣΙΟΥ</t>
  </si>
  <si>
    <t>ΕΥΑΓΓΕΛΙΑ</t>
  </si>
  <si>
    <t>152059</t>
  </si>
  <si>
    <t>ΘΕΟΔΩΡΙΔΗΣ</t>
  </si>
  <si>
    <t>ΝΕΚΤΑΡΙΟΣ</t>
  </si>
  <si>
    <t>151786</t>
  </si>
  <si>
    <t>ΘΕΟΧΑΡΟΠΟΥΛΟΣ</t>
  </si>
  <si>
    <t>ΣΤΥΛΙΑΝΟΣ</t>
  </si>
  <si>
    <t>151507</t>
  </si>
  <si>
    <t>ΙΜΑΜ</t>
  </si>
  <si>
    <t>ΑΪΣΕ</t>
  </si>
  <si>
    <t>152020</t>
  </si>
  <si>
    <t>ΙΜΠΡΑΜ</t>
  </si>
  <si>
    <t>ΕΡΣΟΗ</t>
  </si>
  <si>
    <t>152030</t>
  </si>
  <si>
    <t>ΙΟΡΔΑΝΙΔΗΣ</t>
  </si>
  <si>
    <t>ΑΡΧΙΜΗΔΗΣ ΑΓΓΕΛΟΣ</t>
  </si>
  <si>
    <t>151952</t>
  </si>
  <si>
    <t>ΙΩΑΝΝΙΔΟΥ</t>
  </si>
  <si>
    <t>ΕΜΜΑΝΟΥΕΛΑ</t>
  </si>
  <si>
    <t>15896</t>
  </si>
  <si>
    <t>ΙΩΑΝΝΟΥ</t>
  </si>
  <si>
    <t>151868</t>
  </si>
  <si>
    <t>ΙΩΣΗΦΙΔΟΥ</t>
  </si>
  <si>
    <t>ΜΥΡΤΩ  ΘΑΛΕΙΑ</t>
  </si>
  <si>
    <t>151975</t>
  </si>
  <si>
    <t>ΚΑΓΙΟΥΔΗ</t>
  </si>
  <si>
    <t>ΣΑΒΒΙΝΑ</t>
  </si>
  <si>
    <t>151517</t>
  </si>
  <si>
    <t>ΚΑΛΑΪΤΖΗ</t>
  </si>
  <si>
    <t>151716</t>
  </si>
  <si>
    <t>ΚΑΛΑΪΤΖΗΣ</t>
  </si>
  <si>
    <t>151909</t>
  </si>
  <si>
    <t>152133</t>
  </si>
  <si>
    <t>ΚΑΛΚΟΠΟΥΛΟΥ</t>
  </si>
  <si>
    <t>ΔΑΝΑΗ</t>
  </si>
  <si>
    <t>151934</t>
  </si>
  <si>
    <t>ΚΑΛΛΙΑΝΙΔΟΥ</t>
  </si>
  <si>
    <t>ΠΑΡΘΕΝΑ</t>
  </si>
  <si>
    <t>151842</t>
  </si>
  <si>
    <t>ΚΑΛΟΓΙΑΝΝΙΔΗΣ</t>
  </si>
  <si>
    <t>151455</t>
  </si>
  <si>
    <t>ΚΑΜΠΟΥΡΗ  ΜΕΓΑΛΟΚΟΝΟΜΟΥ</t>
  </si>
  <si>
    <t>ΣΤΕΦΑΝΙΑ</t>
  </si>
  <si>
    <t>152004</t>
  </si>
  <si>
    <t>ΚΑΝΤΖΟΥΡΑΣ</t>
  </si>
  <si>
    <t>ΒΑΣΙΛΕΙΟΣ ΜΙΧΑΗΛ</t>
  </si>
  <si>
    <t>151920</t>
  </si>
  <si>
    <t>ΚΑΠΑΓΕΡΙΔΗΣ</t>
  </si>
  <si>
    <t>ΕΡΜΗΣ</t>
  </si>
  <si>
    <t>151921</t>
  </si>
  <si>
    <t>ΣΟΦΟΚΛΗΣ</t>
  </si>
  <si>
    <t>151167</t>
  </si>
  <si>
    <t>ΚΑΡΑΓΕΩΡΓΟΣ</t>
  </si>
  <si>
    <t>151704</t>
  </si>
  <si>
    <t>ΚΑΡΑΓΙΑΝΝΗ</t>
  </si>
  <si>
    <t>151165</t>
  </si>
  <si>
    <t>ΡΑΦΑΗΛΙΑ ΧΡΥΣΟΥΛΑ</t>
  </si>
  <si>
    <t>151436</t>
  </si>
  <si>
    <t>ΚΑΡΑΝΤΩΝΗ</t>
  </si>
  <si>
    <t>151845</t>
  </si>
  <si>
    <t>ΚΑΡΓΑΚΗ</t>
  </si>
  <si>
    <t>ΠΑΝΑΓΙΩΤΑ</t>
  </si>
  <si>
    <t>151739</t>
  </si>
  <si>
    <t>ΚΑΡΓΙΔΗΣ</t>
  </si>
  <si>
    <t>151385</t>
  </si>
  <si>
    <t>ΚΑΡΡΟΥ</t>
  </si>
  <si>
    <t>151478</t>
  </si>
  <si>
    <t>ΚΑΣΔΑΓΛΗΣ</t>
  </si>
  <si>
    <t>ΕΛΕΥΘΕΡΙΟΣ ΠΑΝΑΓΙΩΤΗΣ</t>
  </si>
  <si>
    <t>151767</t>
  </si>
  <si>
    <t>ΚΑΣΔΕΡΙΔΗΣ</t>
  </si>
  <si>
    <t>151912</t>
  </si>
  <si>
    <t>ΚΑΤΗ</t>
  </si>
  <si>
    <t>151267</t>
  </si>
  <si>
    <t>ΚΑΧΡΙΜΑΝΗΣ</t>
  </si>
  <si>
    <t>ΤΡΙΑΝΤΑΦΥΛΛΟΣ</t>
  </si>
  <si>
    <t>152056</t>
  </si>
  <si>
    <t>ΚΑΨΟΜΑΛΛΗ</t>
  </si>
  <si>
    <t>151982</t>
  </si>
  <si>
    <t>ΚΕΪΣΙΔΟΥ</t>
  </si>
  <si>
    <t>151772</t>
  </si>
  <si>
    <t>ΚΕΜΕΚΕΝΙΔΟΥ</t>
  </si>
  <si>
    <t>ΣΥΜΕΛΑ ΜΑΡΘΑ</t>
  </si>
  <si>
    <t>151782</t>
  </si>
  <si>
    <t>ΚΕΦΑΛΑ</t>
  </si>
  <si>
    <t>ΘΕΑΝΩ</t>
  </si>
  <si>
    <t>151950</t>
  </si>
  <si>
    <t>ΚΙΛΤΣΙΚΗ</t>
  </si>
  <si>
    <t>ΧΑΡΑΛΑΜΠΙΑ</t>
  </si>
  <si>
    <t>151744</t>
  </si>
  <si>
    <t>ΚΙΟΜΟΥΡΤΖΗΣ</t>
  </si>
  <si>
    <t>151603</t>
  </si>
  <si>
    <t>ΚΛΕΒΕΡ</t>
  </si>
  <si>
    <t>151901</t>
  </si>
  <si>
    <t>ΚΛΕΙΤΣΟΓΙΑΝΝΗ</t>
  </si>
  <si>
    <t>151816</t>
  </si>
  <si>
    <t>ΚΛΟΚΙΔΗΣ</t>
  </si>
  <si>
    <t>ΣΠΥΡΙΔΩΝ</t>
  </si>
  <si>
    <t>151924</t>
  </si>
  <si>
    <t>ΚΟΒΛΑΚΑ</t>
  </si>
  <si>
    <t>ΖΩΗ</t>
  </si>
  <si>
    <t>ΣΑΒΒΑΣ</t>
  </si>
  <si>
    <t>151173</t>
  </si>
  <si>
    <t>ΚΟΚΚΑΛΗ</t>
  </si>
  <si>
    <t>ΔΗΜΗΤΡΑ</t>
  </si>
  <si>
    <t>15794</t>
  </si>
  <si>
    <t>ΚΟΚΚΙΝΟΣ</t>
  </si>
  <si>
    <t>151742</t>
  </si>
  <si>
    <t>ΚΟΡΝΕΛΑΚΗΣ</t>
  </si>
  <si>
    <t>151748</t>
  </si>
  <si>
    <t>ΚΟΡΩΝΙΔΗΣ</t>
  </si>
  <si>
    <t>151456</t>
  </si>
  <si>
    <t>151780</t>
  </si>
  <si>
    <t>ΚΟΤΙΝΗ</t>
  </si>
  <si>
    <t>151634</t>
  </si>
  <si>
    <t>ΚΟΤΡΩΝΑΚΗΣ</t>
  </si>
  <si>
    <t>151803</t>
  </si>
  <si>
    <t>ΚΟΥΚΟΥΛΙΑΝΤΑΣ</t>
  </si>
  <si>
    <t>151508</t>
  </si>
  <si>
    <t>ΚΟΥΡΟΥ ΧΑΛΗΛ</t>
  </si>
  <si>
    <t>ΑΪΣΕΛ</t>
  </si>
  <si>
    <t>151940</t>
  </si>
  <si>
    <t>ΚΟΥΡΟΥΛΑΚΗ</t>
  </si>
  <si>
    <t>151811</t>
  </si>
  <si>
    <t>ΚΟΥΣΑΞΙΔΗΣ</t>
  </si>
  <si>
    <t>151633</t>
  </si>
  <si>
    <t>ΚΟΥΤΕΛΙΔΑΚΗΣ</t>
  </si>
  <si>
    <t>ΝΙΚΗΣΤΡΑΤΟΣ</t>
  </si>
  <si>
    <t>151488</t>
  </si>
  <si>
    <t>ΚΟΥΤΡΑΣ</t>
  </si>
  <si>
    <t>151261</t>
  </si>
  <si>
    <t>ΚΟΥΤΣΟΓΙΑΝΝΑΚΗΣ</t>
  </si>
  <si>
    <t>ΣΤΑΥΡΟΣ ΡΑΦΑΗΛ</t>
  </si>
  <si>
    <t>151943</t>
  </si>
  <si>
    <t>ΚΟΥΤΣΟΚΩΣΤΑ</t>
  </si>
  <si>
    <t>ΛΥΔΙΑ</t>
  </si>
  <si>
    <t>151812</t>
  </si>
  <si>
    <t>ΚΟΨΑΡΗΣ</t>
  </si>
  <si>
    <t>151213</t>
  </si>
  <si>
    <t>ΚΡΑΛΛΗΣ</t>
  </si>
  <si>
    <t>ΣΩΤΗΡΙΟΣ</t>
  </si>
  <si>
    <t>151543</t>
  </si>
  <si>
    <t>ΚΡΑΝΙΑ</t>
  </si>
  <si>
    <t>151826</t>
  </si>
  <si>
    <t>ΚΥΡΙΑΚΙΔΟΥ</t>
  </si>
  <si>
    <t>152042</t>
  </si>
  <si>
    <t>151698</t>
  </si>
  <si>
    <t>ΚΥΡΙΤΣΗ</t>
  </si>
  <si>
    <t>151835</t>
  </si>
  <si>
    <t>ΚΩΝΣΤΑΝΤΙΝΙΔΟΥ</t>
  </si>
  <si>
    <t>ΑΓΑΠΗ</t>
  </si>
  <si>
    <t>151665</t>
  </si>
  <si>
    <t>ΛΑΔΑ</t>
  </si>
  <si>
    <t>ΕΥΘΑΛΙΑ</t>
  </si>
  <si>
    <t>ΑΓΓΕΛΟΣ</t>
  </si>
  <si>
    <t>152061</t>
  </si>
  <si>
    <t>ΛΑΖΑΡΑΚΗΣ</t>
  </si>
  <si>
    <t>ΡΑΦΑΗΛ ΙΩΑΝΝΗΣ</t>
  </si>
  <si>
    <t>151313</t>
  </si>
  <si>
    <t>ΛΑΜΠΡΟΥ</t>
  </si>
  <si>
    <t>151838</t>
  </si>
  <si>
    <t>ΛΑΣΚΑΡΗΣ</t>
  </si>
  <si>
    <t>151697</t>
  </si>
  <si>
    <t>ΛΕΠΙΤΚΑΣ</t>
  </si>
  <si>
    <t>151681</t>
  </si>
  <si>
    <t>ΛΗΜΝΑΙΟΥ</t>
  </si>
  <si>
    <t>151972</t>
  </si>
  <si>
    <t>ΛΙΑΚΟΣ</t>
  </si>
  <si>
    <t>151824</t>
  </si>
  <si>
    <t>ΛΙΓΚΑΝΑΡΗ</t>
  </si>
  <si>
    <t>151830</t>
  </si>
  <si>
    <t>ΛΟΓΓΡΟΥ</t>
  </si>
  <si>
    <t>151664</t>
  </si>
  <si>
    <t>ΛΟΥΡΙΔΑΣ</t>
  </si>
  <si>
    <t>151937</t>
  </si>
  <si>
    <t>ΛΟΥΤΣΙΔΗΣ ΚΟΝΤΕΛΗΣ</t>
  </si>
  <si>
    <t>ΕΡΩΤΟΚΡΙΤΟΣ</t>
  </si>
  <si>
    <t>151999</t>
  </si>
  <si>
    <t>ΛΥΓΟΥΡΑ</t>
  </si>
  <si>
    <t>ΑΝΑΣΤΑΣΙΑ</t>
  </si>
  <si>
    <t>151395</t>
  </si>
  <si>
    <t>ΜΑΓΚΡΙΩΤΗ</t>
  </si>
  <si>
    <t>ΠΟΛΥΞΕΝΗ</t>
  </si>
  <si>
    <t>151979</t>
  </si>
  <si>
    <t>ΜΑΚΡΗΣ</t>
  </si>
  <si>
    <t>151853</t>
  </si>
  <si>
    <t>ΜΑΛΟΥΤΑΣ</t>
  </si>
  <si>
    <t>ΠΑΝΑΓΙΩΤΗΣ ΚΩΝΣΤΑΝΤΙΝΟΣ</t>
  </si>
  <si>
    <t>152011</t>
  </si>
  <si>
    <t>ΜΑΝΟΥΚΑ</t>
  </si>
  <si>
    <t>152028</t>
  </si>
  <si>
    <t>ΜΑΝΤΗΣ</t>
  </si>
  <si>
    <t>151617</t>
  </si>
  <si>
    <t>ΜΑΡΑΝΤΟΥ</t>
  </si>
  <si>
    <t>151581</t>
  </si>
  <si>
    <t>ΜΑΡΓΙΩΛΟΣ</t>
  </si>
  <si>
    <t>151738</t>
  </si>
  <si>
    <t>ΜΑΡΙΝΑΚΗΣ</t>
  </si>
  <si>
    <t>ΣΤΑΥΡΟΣ ΠΑΝΑΓΙΩΤΗΣ</t>
  </si>
  <si>
    <t>151720</t>
  </si>
  <si>
    <t>ΜΑΡΙΝΙΔΟΥ</t>
  </si>
  <si>
    <t>ΧΡΥΣΑΝΘΗ</t>
  </si>
  <si>
    <t>151834</t>
  </si>
  <si>
    <t>ΜΑΡΚΑΚΗΣ</t>
  </si>
  <si>
    <t>151360</t>
  </si>
  <si>
    <t>ΜΑΡΚΟΓΛΟΥ</t>
  </si>
  <si>
    <t>151946</t>
  </si>
  <si>
    <t>ΜΑΡΚΟΥ</t>
  </si>
  <si>
    <t>ΕΛΙΣΙΑ</t>
  </si>
  <si>
    <t>151802</t>
  </si>
  <si>
    <t>ΜΑΤΖΩΝΑΣ</t>
  </si>
  <si>
    <t>151967</t>
  </si>
  <si>
    <t>ΜΑΥΡΟΜΑΤΑΚΗΣ</t>
  </si>
  <si>
    <t>151989</t>
  </si>
  <si>
    <t>ΜΕΚΚΑΚΑ</t>
  </si>
  <si>
    <t>ΔΗΜΗΤΡΑ ΜΑΡΙΑ</t>
  </si>
  <si>
    <t>151715</t>
  </si>
  <si>
    <t>ΜΕΛΕΤΙΟΥ</t>
  </si>
  <si>
    <t>151451</t>
  </si>
  <si>
    <t>ΜΕΡΓΙΑΝΙΩΤΗΣ</t>
  </si>
  <si>
    <t>152007</t>
  </si>
  <si>
    <t>ΜΕΡΤΣΑΡΗΣ</t>
  </si>
  <si>
    <t>151928</t>
  </si>
  <si>
    <t>ΜΙΣΑΗΛΙΔΟΥ</t>
  </si>
  <si>
    <t>ΑΘΗΝΑ</t>
  </si>
  <si>
    <t>151721</t>
  </si>
  <si>
    <t>ΜΙΧΑΗΛΙΔΟΥ</t>
  </si>
  <si>
    <t>151371</t>
  </si>
  <si>
    <t>ΜΙΧΑΛΑΡΙΑΣ ΜΑΝΤΕΛΟΣ</t>
  </si>
  <si>
    <t>151521</t>
  </si>
  <si>
    <t>ΜΙΧΟΥ</t>
  </si>
  <si>
    <t>151475</t>
  </si>
  <si>
    <t>ΜΟΝΑΣΤΗΡΙΔΟΥ</t>
  </si>
  <si>
    <t>ΔΕΣΠΟΙΝΑ</t>
  </si>
  <si>
    <t>151221</t>
  </si>
  <si>
    <t>ΜΟΥΡΑΤΙΔΗΣ</t>
  </si>
  <si>
    <t>ΤΙΜΟΘΕΟΣ</t>
  </si>
  <si>
    <t>151643</t>
  </si>
  <si>
    <t>ΜΟΥΡΟΥΖΙΔΟΥ</t>
  </si>
  <si>
    <t>ΣΩΤΗΡΙΑ</t>
  </si>
  <si>
    <t>ΦΙΛΙΠΠΟΣ</t>
  </si>
  <si>
    <t>151571</t>
  </si>
  <si>
    <t>ΜΠΑΛΑΣΚΑΣ</t>
  </si>
  <si>
    <t>151863</t>
  </si>
  <si>
    <t>ΜΠΑΛΛΑ</t>
  </si>
  <si>
    <t>152055</t>
  </si>
  <si>
    <t>ΜΠΑΜΠΑ</t>
  </si>
  <si>
    <t>ΑΓΟΡΙΤΣΑ</t>
  </si>
  <si>
    <t>151910</t>
  </si>
  <si>
    <t>151881</t>
  </si>
  <si>
    <t>ΜΠΑΜΠΟΥΡΗΣ</t>
  </si>
  <si>
    <t>151759</t>
  </si>
  <si>
    <t>ΜΠΑΞΕΒΑΝΙΔΗΣ</t>
  </si>
  <si>
    <t>152047</t>
  </si>
  <si>
    <t>ΜΠΑΤΖΑΚΑ</t>
  </si>
  <si>
    <t>151930</t>
  </si>
  <si>
    <t>ΜΠΙΓΔΕΛΗΣ</t>
  </si>
  <si>
    <t>152041</t>
  </si>
  <si>
    <t>ΜΠΙΓΗΝΑ</t>
  </si>
  <si>
    <t>152036</t>
  </si>
  <si>
    <t>ΜΠΙΚΟΣ</t>
  </si>
  <si>
    <t>151890</t>
  </si>
  <si>
    <t>ΜΠΟΥΖΕΛΟΥ</t>
  </si>
  <si>
    <t>151662</t>
  </si>
  <si>
    <t>ΜΠΟΥΛΙΩΤΑ</t>
  </si>
  <si>
    <t>ΣΠΥΡΙΔΟΥΛΑ</t>
  </si>
  <si>
    <t>151938</t>
  </si>
  <si>
    <t>ΜΠΡΑΤΟΥ</t>
  </si>
  <si>
    <t>ΦΩΤΕΙΝΗ ΡΩΞΑΝΗ</t>
  </si>
  <si>
    <t>152001</t>
  </si>
  <si>
    <t>ΜΥΛΩΝΑΣ</t>
  </si>
  <si>
    <t>152003</t>
  </si>
  <si>
    <t>ΝΑΪΔΟΣ</t>
  </si>
  <si>
    <t>151973</t>
  </si>
  <si>
    <t>ΝΑΚΟΣ</t>
  </si>
  <si>
    <t>151836</t>
  </si>
  <si>
    <t>ΝΑΚΟΥ</t>
  </si>
  <si>
    <t>151593</t>
  </si>
  <si>
    <t>ΝΙΑΚΟΠΟΥΛΟΣ</t>
  </si>
  <si>
    <t>ΓΡΗΓΟΡΙΟΣ</t>
  </si>
  <si>
    <t>151996</t>
  </si>
  <si>
    <t>ΝΙΖΑΜ ΣΑΛΗ</t>
  </si>
  <si>
    <t>ΑΤΑΧΑΝ</t>
  </si>
  <si>
    <t>151791</t>
  </si>
  <si>
    <t>ΝΙΚΟΛΑΪΔΗ</t>
  </si>
  <si>
    <t>ΟΥΡΑΝΙΑ</t>
  </si>
  <si>
    <t>151401</t>
  </si>
  <si>
    <t>ΝΙΚΟΛΟΠΟΥΛΟΣ</t>
  </si>
  <si>
    <t>ΧΑΡΑΛΑΜΠΟΣ ΑΓΓΕΛΟΣ</t>
  </si>
  <si>
    <t>151612</t>
  </si>
  <si>
    <t>ΝΙΚΟΣ</t>
  </si>
  <si>
    <t>151686</t>
  </si>
  <si>
    <t>ΝΤΑΣΗ</t>
  </si>
  <si>
    <t>ΓΑΡΥΦΑΛΙΑ</t>
  </si>
  <si>
    <t>151638</t>
  </si>
  <si>
    <t>ΝΤΑΣΙΟΣ</t>
  </si>
  <si>
    <t>151870</t>
  </si>
  <si>
    <t>ΝΤΙΟΥΚΟΒΑ</t>
  </si>
  <si>
    <t>ΑΝΝΑ ΜΑΡΙΑ</t>
  </si>
  <si>
    <t>151966</t>
  </si>
  <si>
    <t>ΝΤΟΥΒΑ</t>
  </si>
  <si>
    <t>151459</t>
  </si>
  <si>
    <t>ΝΤΡΑΧΑΣ</t>
  </si>
  <si>
    <t>151046</t>
  </si>
  <si>
    <t>ΞΑΝΘΟΠΟΥΛΟΣ</t>
  </si>
  <si>
    <t>151929</t>
  </si>
  <si>
    <t>152027</t>
  </si>
  <si>
    <t>ΞΑΝΘΟΠΟΥΛΟΥ</t>
  </si>
  <si>
    <t>151747</t>
  </si>
  <si>
    <t>ΟΙΚΟΝΟΜΟΥ</t>
  </si>
  <si>
    <t>ΑΝΔΡΕΑΣ</t>
  </si>
  <si>
    <t>151832</t>
  </si>
  <si>
    <t>ΠΑΝΑΓΙΩΤΙΔΗΣ</t>
  </si>
  <si>
    <t>151983</t>
  </si>
  <si>
    <t>ΠΑΝΑΓΙΩΤΙΔΟΥ</t>
  </si>
  <si>
    <t>ΕΥΔΟΚΙΑ</t>
  </si>
  <si>
    <t>151783</t>
  </si>
  <si>
    <t>ΠΑΝΙΤΣΑ</t>
  </si>
  <si>
    <t>ΜΑΡΙΑ ΑΝΝΑ</t>
  </si>
  <si>
    <t>151729</t>
  </si>
  <si>
    <t>ΠΑΝΟΠΟΥΛΟΣ</t>
  </si>
  <si>
    <t>152005</t>
  </si>
  <si>
    <t>ΠΑΝΟΥ</t>
  </si>
  <si>
    <t>151808</t>
  </si>
  <si>
    <t>ΠΑΠΑΒΡΑΜΙΔΟΥ</t>
  </si>
  <si>
    <t>ΜΑΡΙΑ ΜΕΛΠΟΜΕΝΗ</t>
  </si>
  <si>
    <t>152050</t>
  </si>
  <si>
    <t>ΠΑΠΑΓΙΑΝΝΗΣ</t>
  </si>
  <si>
    <t>151894</t>
  </si>
  <si>
    <t>152046</t>
  </si>
  <si>
    <t>ΠΑΠΑΔΟΠΟΥΛΟΣ</t>
  </si>
  <si>
    <t>151935</t>
  </si>
  <si>
    <t>ΠΑΠΑΔΟΠΟΥΛΟΥ</t>
  </si>
  <si>
    <t>151779</t>
  </si>
  <si>
    <t>152031</t>
  </si>
  <si>
    <t>151466</t>
  </si>
  <si>
    <t>ΠΑΠΑΙΩΑΝΝΟΥ</t>
  </si>
  <si>
    <t>152022</t>
  </si>
  <si>
    <t>ΠΑΠΑΚΩΣΤΑΣ</t>
  </si>
  <si>
    <t>151984</t>
  </si>
  <si>
    <t>ΠΑΠΑΛΑΜΠΡΟΣ</t>
  </si>
  <si>
    <t>151987</t>
  </si>
  <si>
    <t>ΠΑΠΑΝΙΚΟΛΑΟΥ</t>
  </si>
  <si>
    <t>151735</t>
  </si>
  <si>
    <t>ΠΑΠΑΝΤΩΝΟΠΟΥΛΟΥ</t>
  </si>
  <si>
    <t>151988</t>
  </si>
  <si>
    <t>ΠΑΡΑΣ</t>
  </si>
  <si>
    <t>ΠΑΝΤΕΛΕΗΜΩΝ</t>
  </si>
  <si>
    <t>151764</t>
  </si>
  <si>
    <t>ΠΑΡΑΣΚΕΥΑ</t>
  </si>
  <si>
    <t>151688</t>
  </si>
  <si>
    <t>ΠΑΡΑΣΥΡΗ</t>
  </si>
  <si>
    <t>151332</t>
  </si>
  <si>
    <t>ΠΑΡΤΣΑΚΛΟΣ</t>
  </si>
  <si>
    <t>ΧΡΗΣΤΟΣ  ΝΙΚΟΛΑΟΣ</t>
  </si>
  <si>
    <t>151980</t>
  </si>
  <si>
    <t>ΠΑΥΛΑΚΟΥ</t>
  </si>
  <si>
    <t>ΜΑΡΓΑΡΙΤΑ ΕΛΕΝΗ</t>
  </si>
  <si>
    <t>151926</t>
  </si>
  <si>
    <t>ΠΑΥΛΙΔΟΥ</t>
  </si>
  <si>
    <t>ΘΕΟΦΑΝΩ</t>
  </si>
  <si>
    <t>152014</t>
  </si>
  <si>
    <t>ΠΑΥΛΟΥ</t>
  </si>
  <si>
    <t>151295</t>
  </si>
  <si>
    <t>ΠΕΤΡΙΔΗ</t>
  </si>
  <si>
    <t>151754</t>
  </si>
  <si>
    <t>ΠΕΤΣΑΓΓΟΥΡΑΚΗΣ</t>
  </si>
  <si>
    <t>151992</t>
  </si>
  <si>
    <t>ΠΙΠΙΝΕΛΗΣ</t>
  </si>
  <si>
    <t>151674</t>
  </si>
  <si>
    <t>ΠΛΕΣΣΙΑ</t>
  </si>
  <si>
    <t>151964</t>
  </si>
  <si>
    <t>ΠΟΙΜΕΝΙΔΗΣ</t>
  </si>
  <si>
    <t>15470</t>
  </si>
  <si>
    <t>ΠΟΠΑ</t>
  </si>
  <si>
    <t>ΜΑΡΙΝΕΛΑ</t>
  </si>
  <si>
    <t>151993</t>
  </si>
  <si>
    <t>ΠΟΥΡΣΑΝΙΔΟΥ</t>
  </si>
  <si>
    <t>ΑΛΕΞΑΝΔΡΑ</t>
  </si>
  <si>
    <t>151758</t>
  </si>
  <si>
    <t>ΠΟΥΦΛΕΑ</t>
  </si>
  <si>
    <t>151424</t>
  </si>
  <si>
    <t>ΠΡΙΟΒΟΛΟΥ</t>
  </si>
  <si>
    <t>151463</t>
  </si>
  <si>
    <t>ΠΡΙΦΤΗ</t>
  </si>
  <si>
    <t>ΑΝΤΩΝΙΟ</t>
  </si>
  <si>
    <t>152044</t>
  </si>
  <si>
    <t>ΡΑΔΟΠΟΥΛΟΣ</t>
  </si>
  <si>
    <t>151706</t>
  </si>
  <si>
    <t>ΡΑΥΤΟΠΟΥΛΟΥ</t>
  </si>
  <si>
    <t>ΚΑΛΛΙΟΠΗ</t>
  </si>
  <si>
    <t>151642</t>
  </si>
  <si>
    <t>151425</t>
  </si>
  <si>
    <t>ΡΕΜΠΕΛΟΥ</t>
  </si>
  <si>
    <t>ΕΥΤΥΧΙΑ</t>
  </si>
  <si>
    <t>151766</t>
  </si>
  <si>
    <t>ΡΕΣΗΤ</t>
  </si>
  <si>
    <t>ΣΙΜΓΕ</t>
  </si>
  <si>
    <t>151905</t>
  </si>
  <si>
    <t>ΡΕΤΣΕΛΑΣ</t>
  </si>
  <si>
    <t>151925</t>
  </si>
  <si>
    <t>ΣΑΚΕΛΛΑΡΙΟΥ</t>
  </si>
  <si>
    <t>151854</t>
  </si>
  <si>
    <t>ΣΑΜΑΡΑ</t>
  </si>
  <si>
    <t>151971</t>
  </si>
  <si>
    <t>ΣΑΡΗΔΕΜΕΡΤΖΗΣ</t>
  </si>
  <si>
    <t>152023</t>
  </si>
  <si>
    <t>ΣΑΧΟΥΛΙΔΗΣ</t>
  </si>
  <si>
    <t>151951</t>
  </si>
  <si>
    <t>ΣΕΜΕΛΙΔΟΥ</t>
  </si>
  <si>
    <t>151725</t>
  </si>
  <si>
    <t>ΣΕΦΕΡΙΑΔΟΥ</t>
  </si>
  <si>
    <t>151192</t>
  </si>
  <si>
    <t>ΣΕΧ</t>
  </si>
  <si>
    <t>ΦΑΤΗΧ</t>
  </si>
  <si>
    <t>151902</t>
  </si>
  <si>
    <t>ΣΗΛΙΑΜΗΣ</t>
  </si>
  <si>
    <t>151388</t>
  </si>
  <si>
    <t>ΣΙΔΕΡΗΣ</t>
  </si>
  <si>
    <t>151787</t>
  </si>
  <si>
    <t>ΣΙΔΗΡΟΠΟΥΛΟΣ</t>
  </si>
  <si>
    <t>151828</t>
  </si>
  <si>
    <t>ΣΙΟΡΕΝΤΑ</t>
  </si>
  <si>
    <t>151936</t>
  </si>
  <si>
    <t>ΣΙΤΣΑΝΑΚΛΗΣ</t>
  </si>
  <si>
    <t>151864</t>
  </si>
  <si>
    <t>ΣΚΛΑΒΟΠΟΥΛΟΥ</t>
  </si>
  <si>
    <t>151877</t>
  </si>
  <si>
    <t>ΣΜΙΑΡΗ</t>
  </si>
  <si>
    <t>ΤΡΙΑΔΑ</t>
  </si>
  <si>
    <t>151771</t>
  </si>
  <si>
    <t>ΣΜΥΡΛΟΓΛΟΥ</t>
  </si>
  <si>
    <t>ΣΤΕΦΑΝΟΣ ΗΛΙΑΣ</t>
  </si>
  <si>
    <t>151741</t>
  </si>
  <si>
    <t>ΣΟΥΛΤΟΓΙΑΝΝΗ</t>
  </si>
  <si>
    <t>ΑΙΚΑΤΕΡΙΝΑ</t>
  </si>
  <si>
    <t>151685</t>
  </si>
  <si>
    <t>ΣΟΥΠΙΟΥ</t>
  </si>
  <si>
    <t>151904</t>
  </si>
  <si>
    <t>ΣΟΥΡΑ</t>
  </si>
  <si>
    <t>ΑΝΑΣΤΑΣΙΑ ΕΙΡΗΝΗ</t>
  </si>
  <si>
    <t>151708</t>
  </si>
  <si>
    <t>ΣΠΗΛΙΩΤΟΠΟΥΛΟΥ</t>
  </si>
  <si>
    <t>ΧΡΙΣΤΙΝΑ ΓΑΡΥΦΑΛΛΙΑ</t>
  </si>
  <si>
    <t>151916</t>
  </si>
  <si>
    <t>ΣΠΥΡΟΓΛΟΥ</t>
  </si>
  <si>
    <t>152054</t>
  </si>
  <si>
    <t>ΣΤΑΚΑ</t>
  </si>
  <si>
    <t>ΓΚΛΕΝΤΙΣ</t>
  </si>
  <si>
    <t>151387</t>
  </si>
  <si>
    <t>ΣΤΕΦΑΝΙΔΗΣ</t>
  </si>
  <si>
    <t>151743</t>
  </si>
  <si>
    <t>ΣΤΗΜΟΝΙΑΡΗ</t>
  </si>
  <si>
    <t>ΤΑΤΙΑΝΗ</t>
  </si>
  <si>
    <t>151241</t>
  </si>
  <si>
    <t>ΣΤΡΟΓΓΥΛΗΣ</t>
  </si>
  <si>
    <t>151768</t>
  </si>
  <si>
    <t>ΣΥΜΕΩΝΙΔΟΥ</t>
  </si>
  <si>
    <t>151965</t>
  </si>
  <si>
    <t>ΣΩΤΗΡΙΑΔΟΥ ΤΣΕΛΕΚΤΣΙΔΟΥ</t>
  </si>
  <si>
    <t>ΕΙΡΗΝΗ ΑΒΕΡΣΑ</t>
  </si>
  <si>
    <t>151660</t>
  </si>
  <si>
    <t>ΤΑΣΙΟΥΛΑΣ</t>
  </si>
  <si>
    <t>152008</t>
  </si>
  <si>
    <t>ΤΖΕΡΕΦΟΣ</t>
  </si>
  <si>
    <t>ΑΝΔΡΟΝΙΚΟΣ ΘΕΟΔΩΡΟΣ</t>
  </si>
  <si>
    <t>151650</t>
  </si>
  <si>
    <t>ΤΖΗΤΖΑΡΑΣ</t>
  </si>
  <si>
    <t>ΚΩΝΣΤΑΝΤΙΝΟΣ ΜΑΡΙΟΣ</t>
  </si>
  <si>
    <t>151670</t>
  </si>
  <si>
    <t>ΤΖΟΥΜΑΝΙΚΑ</t>
  </si>
  <si>
    <t>ΘΕΟΔΩΡΑ</t>
  </si>
  <si>
    <t>152060</t>
  </si>
  <si>
    <t>ΤΗΛΙΑΒΕΡΙΔΗΣ</t>
  </si>
  <si>
    <t>151976</t>
  </si>
  <si>
    <t>ΤΙΜΠΛΑΛΕΞΗ</t>
  </si>
  <si>
    <t>152021</t>
  </si>
  <si>
    <t>ΤΟΡΤΟΠΙΔΗΣ</t>
  </si>
  <si>
    <t>151736</t>
  </si>
  <si>
    <t>ΤΟΥΛΗΣ</t>
  </si>
  <si>
    <t>ΑΡΓΥΡΙΟΣ</t>
  </si>
  <si>
    <t>151907</t>
  </si>
  <si>
    <t>ΤΡΑΪΚΟΥ</t>
  </si>
  <si>
    <t>152026</t>
  </si>
  <si>
    <t>ΤΡΕΝΤΙΔΗΣ</t>
  </si>
  <si>
    <t>15468</t>
  </si>
  <si>
    <t>ΤΡΙΚΚΗ</t>
  </si>
  <si>
    <t>ΧΕΛΕΝ</t>
  </si>
  <si>
    <t>151806</t>
  </si>
  <si>
    <t>ΤΡΥΦΩΝΟΠΟΥΛΟΣ</t>
  </si>
  <si>
    <t>151985</t>
  </si>
  <si>
    <t>ΤΣΑΓΡΗ</t>
  </si>
  <si>
    <t>ΕΥΦΡΟΣΥΝΗ</t>
  </si>
  <si>
    <t>151913</t>
  </si>
  <si>
    <t>ΤΣΑΚΑΛΙΔΟΥ</t>
  </si>
  <si>
    <t>151448</t>
  </si>
  <si>
    <t>ΜΙΚΑΕΛΑ</t>
  </si>
  <si>
    <t>151785</t>
  </si>
  <si>
    <t>ΤΣΑΚΙΡΙΔΟΥ ΤΟΜΠΑΪΔΟΥ</t>
  </si>
  <si>
    <t>ΧΑΡΑ</t>
  </si>
  <si>
    <t>151859</t>
  </si>
  <si>
    <t>ΤΣΑΚΥΡΙΔΗΣ</t>
  </si>
  <si>
    <t>151408</t>
  </si>
  <si>
    <t>ΤΣΑΜΠΗ</t>
  </si>
  <si>
    <t>151922</t>
  </si>
  <si>
    <t>ΤΣΑΝΑΣΙΔΟΥ</t>
  </si>
  <si>
    <t>152009</t>
  </si>
  <si>
    <t>ΤΣΑΡΟΥΧΑΣ</t>
  </si>
  <si>
    <t>152013</t>
  </si>
  <si>
    <t>ΤΣΙΟΤΣΟΣ</t>
  </si>
  <si>
    <t>151679</t>
  </si>
  <si>
    <t>ΤΣΙΟΥΣΤΑ</t>
  </si>
  <si>
    <t>ΙΣΙΔΩΡΑ</t>
  </si>
  <si>
    <t>152058</t>
  </si>
  <si>
    <t>ΤΣΟΓΚΑΣ</t>
  </si>
  <si>
    <t>15978</t>
  </si>
  <si>
    <t>ΤΣΟΛΑΚΙΔΗΣ</t>
  </si>
  <si>
    <t>152043</t>
  </si>
  <si>
    <t>ΤΣΟΜΠΑΝΙΔΗΣ</t>
  </si>
  <si>
    <t>ΓΕΩΡΓΙΟΣ ΑΙΝΕΙΑΣ</t>
  </si>
  <si>
    <t>152018</t>
  </si>
  <si>
    <t>ΤΣΟΠΑΝΙΔΗΣ</t>
  </si>
  <si>
    <t>151947</t>
  </si>
  <si>
    <t>ΦΙΤΣΑ</t>
  </si>
  <si>
    <t>ΕΛΕΝΗ</t>
  </si>
  <si>
    <t>151807</t>
  </si>
  <si>
    <t>ΦΛΟΥΡΙΔΗΣ</t>
  </si>
  <si>
    <t>151569</t>
  </si>
  <si>
    <t>ΦΛΩΡΟΣ</t>
  </si>
  <si>
    <t>151675</t>
  </si>
  <si>
    <t>ΦΡΑΓΚΟΣ</t>
  </si>
  <si>
    <t>152017</t>
  </si>
  <si>
    <t>ΦΩΤΙΑΔΟΥ</t>
  </si>
  <si>
    <t>151997</t>
  </si>
  <si>
    <t>ΧΑΒΟΥΖΟΥΔΗ</t>
  </si>
  <si>
    <t>151270</t>
  </si>
  <si>
    <t>ΧΑΙΤΑ</t>
  </si>
  <si>
    <t>ΟΖΧΑΝ</t>
  </si>
  <si>
    <t>151954</t>
  </si>
  <si>
    <t>ΧΑΜΠΕΡΗ</t>
  </si>
  <si>
    <t>152012</t>
  </si>
  <si>
    <t>ΧΑΜΠΙΔΗΣ</t>
  </si>
  <si>
    <t>151903</t>
  </si>
  <si>
    <t>ΧΑΡΠΑΝΤΙΔΗΣ</t>
  </si>
  <si>
    <t>151931</t>
  </si>
  <si>
    <t>ΧΑΤΖΗ</t>
  </si>
  <si>
    <t>ΕΥΔΟΞΙΑ</t>
  </si>
  <si>
    <t>151030</t>
  </si>
  <si>
    <t>ΧΑΤΖΗΓΙΑΝΝΑΚΗΣ</t>
  </si>
  <si>
    <t>ΚΥΡΙΑΖΗΣ</t>
  </si>
  <si>
    <t>152035</t>
  </si>
  <si>
    <t>ΧΑΤΖΗΔΕΛΛΙΟΥ</t>
  </si>
  <si>
    <t>151948</t>
  </si>
  <si>
    <t>ΧΑΤΖΗΜΑΝΩΛΗΣ</t>
  </si>
  <si>
    <t>151941</t>
  </si>
  <si>
    <t>ΧΑΤΖΗΝΑΟΥΜ</t>
  </si>
  <si>
    <t>151663</t>
  </si>
  <si>
    <t>ΧΑΤΖΗΝΑΣ</t>
  </si>
  <si>
    <t>151867</t>
  </si>
  <si>
    <t>ΧΑΤΖΗΠΑΤΕΡΑ</t>
  </si>
  <si>
    <t>ΑΓΓΕΛΙΚΗ</t>
  </si>
  <si>
    <t>151978</t>
  </si>
  <si>
    <t>ΧΛΙΑΡΑ</t>
  </si>
  <si>
    <t>151776</t>
  </si>
  <si>
    <t>ΧΡΗΣΤΑΚΙΔΗΣ</t>
  </si>
  <si>
    <t>ΑΘΑΝΑΣΙΟΣ ΣΠΥΡΙΔΩΝ</t>
  </si>
  <si>
    <t>ΦΕΒ Θ1</t>
  </si>
  <si>
    <t>ΦΕΒ Θ2</t>
  </si>
  <si>
    <t>ΤΕΛΙΚΟΣ 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</si>
</sst>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0"/>
  <sheetViews>
    <sheetView tabSelected="1" zoomScale="60" zoomScaleNormal="60" workbookViewId="0">
      <pane ySplit="1" topLeftCell="A219" activePane="bottomLeft" state="frozen"/>
      <selection pane="bottomLeft" activeCell="I234" sqref="I234"/>
    </sheetView>
  </sheetViews>
  <sheetFormatPr defaultRowHeight="14.5" x14ac:dyDescent="0.35"/>
  <cols>
    <col min="1" max="1" width="6.81640625" bestFit="1" customWidth="1"/>
    <col min="2" max="2" width="28.26953125" bestFit="1" customWidth="1"/>
    <col min="3" max="3" width="25.54296875" bestFit="1" customWidth="1"/>
    <col min="11" max="11" width="16.08984375" style="1" bestFit="1" customWidth="1"/>
  </cols>
  <sheetData>
    <row r="1" spans="1:15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f>SUM(F2:F320)</f>
        <v>107</v>
      </c>
      <c r="G1" s="2" t="s">
        <v>793</v>
      </c>
      <c r="H1" s="2" t="s">
        <v>794</v>
      </c>
      <c r="I1" s="2" t="s">
        <v>793</v>
      </c>
      <c r="J1" s="2" t="s">
        <v>794</v>
      </c>
      <c r="K1" s="1" t="s">
        <v>795</v>
      </c>
      <c r="M1" s="1">
        <f>SUM(M2:M320)</f>
        <v>87</v>
      </c>
      <c r="N1" s="1">
        <f>SUM(N2:N320)</f>
        <v>28</v>
      </c>
      <c r="O1" s="3">
        <f>100*N1/M1</f>
        <v>32.183908045977013</v>
      </c>
    </row>
    <row r="2" spans="1:15" x14ac:dyDescent="0.35">
      <c r="A2" t="s">
        <v>5</v>
      </c>
      <c r="B2" t="s">
        <v>6</v>
      </c>
      <c r="C2" t="s">
        <v>7</v>
      </c>
      <c r="D2">
        <v>2016</v>
      </c>
      <c r="E2">
        <v>11</v>
      </c>
      <c r="F2">
        <f>IF(E2=3,1,0)</f>
        <v>0</v>
      </c>
      <c r="I2">
        <f>G2*0.6</f>
        <v>0</v>
      </c>
      <c r="J2">
        <f>H2*0.4</f>
        <v>0</v>
      </c>
      <c r="K2" s="1">
        <f>SUM(I2:J2)</f>
        <v>0</v>
      </c>
      <c r="M2">
        <f>IF(K2&gt;0,1,0)</f>
        <v>0</v>
      </c>
      <c r="N2">
        <f>IF(K2&gt;4.5,1,0)</f>
        <v>0</v>
      </c>
    </row>
    <row r="3" spans="1:15" x14ac:dyDescent="0.35">
      <c r="A3" t="s">
        <v>9</v>
      </c>
      <c r="B3" t="s">
        <v>10</v>
      </c>
      <c r="C3" t="s">
        <v>11</v>
      </c>
      <c r="D3">
        <v>2020</v>
      </c>
      <c r="E3">
        <v>3</v>
      </c>
      <c r="F3">
        <f t="shared" ref="F3:F66" si="0">IF(E3=3,1,0)</f>
        <v>1</v>
      </c>
      <c r="I3">
        <f t="shared" ref="I3:I66" si="1">G3*0.6</f>
        <v>0</v>
      </c>
      <c r="J3">
        <f t="shared" ref="J3:J66" si="2">H3*0.4</f>
        <v>0</v>
      </c>
      <c r="K3" s="1">
        <f t="shared" ref="K3:K66" si="3">SUM(I3:J3)</f>
        <v>0</v>
      </c>
      <c r="M3">
        <f t="shared" ref="M3:M66" si="4">IF(K3&gt;0,1,0)</f>
        <v>0</v>
      </c>
      <c r="N3">
        <f t="shared" ref="N3:N66" si="5">IF(K3&gt;4.5,1,0)</f>
        <v>0</v>
      </c>
    </row>
    <row r="4" spans="1:15" x14ac:dyDescent="0.35">
      <c r="A4" t="s">
        <v>13</v>
      </c>
      <c r="B4" t="s">
        <v>14</v>
      </c>
      <c r="C4" t="s">
        <v>15</v>
      </c>
      <c r="D4">
        <v>2019</v>
      </c>
      <c r="E4">
        <v>5</v>
      </c>
      <c r="F4">
        <f t="shared" si="0"/>
        <v>0</v>
      </c>
      <c r="I4">
        <f t="shared" si="1"/>
        <v>0</v>
      </c>
      <c r="J4">
        <f t="shared" si="2"/>
        <v>0</v>
      </c>
      <c r="K4" s="1">
        <f t="shared" si="3"/>
        <v>0</v>
      </c>
      <c r="M4">
        <f t="shared" si="4"/>
        <v>0</v>
      </c>
      <c r="N4">
        <f t="shared" si="5"/>
        <v>0</v>
      </c>
    </row>
    <row r="5" spans="1:15" x14ac:dyDescent="0.35">
      <c r="A5" t="s">
        <v>16</v>
      </c>
      <c r="B5" t="s">
        <v>17</v>
      </c>
      <c r="C5" t="s">
        <v>18</v>
      </c>
      <c r="D5">
        <v>2018</v>
      </c>
      <c r="E5">
        <v>7</v>
      </c>
      <c r="F5">
        <f t="shared" si="0"/>
        <v>0</v>
      </c>
      <c r="I5">
        <f t="shared" si="1"/>
        <v>0</v>
      </c>
      <c r="J5">
        <f t="shared" si="2"/>
        <v>0</v>
      </c>
      <c r="K5" s="1">
        <f t="shared" si="3"/>
        <v>0</v>
      </c>
      <c r="M5">
        <f t="shared" si="4"/>
        <v>0</v>
      </c>
      <c r="N5">
        <f t="shared" si="5"/>
        <v>0</v>
      </c>
    </row>
    <row r="6" spans="1:15" x14ac:dyDescent="0.35">
      <c r="A6" t="s">
        <v>20</v>
      </c>
      <c r="B6" t="s">
        <v>21</v>
      </c>
      <c r="C6" t="s">
        <v>22</v>
      </c>
      <c r="D6">
        <v>2019</v>
      </c>
      <c r="E6">
        <v>5</v>
      </c>
      <c r="F6">
        <f t="shared" si="0"/>
        <v>0</v>
      </c>
      <c r="I6">
        <f t="shared" si="1"/>
        <v>0</v>
      </c>
      <c r="J6">
        <f t="shared" si="2"/>
        <v>0</v>
      </c>
      <c r="K6" s="1">
        <f t="shared" si="3"/>
        <v>0</v>
      </c>
      <c r="M6">
        <f t="shared" si="4"/>
        <v>0</v>
      </c>
      <c r="N6">
        <f t="shared" si="5"/>
        <v>0</v>
      </c>
    </row>
    <row r="7" spans="1:15" x14ac:dyDescent="0.35">
      <c r="A7" t="s">
        <v>24</v>
      </c>
      <c r="B7" t="s">
        <v>25</v>
      </c>
      <c r="C7" t="s">
        <v>26</v>
      </c>
      <c r="D7">
        <v>2020</v>
      </c>
      <c r="E7">
        <v>3</v>
      </c>
      <c r="F7">
        <f t="shared" si="0"/>
        <v>1</v>
      </c>
      <c r="G7">
        <v>1</v>
      </c>
      <c r="H7">
        <v>1</v>
      </c>
      <c r="I7">
        <f t="shared" si="1"/>
        <v>0.6</v>
      </c>
      <c r="J7">
        <f t="shared" si="2"/>
        <v>0.4</v>
      </c>
      <c r="K7" s="3">
        <f t="shared" si="3"/>
        <v>1</v>
      </c>
      <c r="M7">
        <f t="shared" si="4"/>
        <v>1</v>
      </c>
      <c r="N7">
        <f t="shared" si="5"/>
        <v>0</v>
      </c>
    </row>
    <row r="8" spans="1:15" x14ac:dyDescent="0.35">
      <c r="A8" t="s">
        <v>28</v>
      </c>
      <c r="B8" t="s">
        <v>29</v>
      </c>
      <c r="C8" t="s">
        <v>30</v>
      </c>
      <c r="D8">
        <v>2019</v>
      </c>
      <c r="E8">
        <v>5</v>
      </c>
      <c r="F8">
        <f t="shared" si="0"/>
        <v>0</v>
      </c>
      <c r="I8">
        <f t="shared" si="1"/>
        <v>0</v>
      </c>
      <c r="J8">
        <f t="shared" si="2"/>
        <v>0</v>
      </c>
      <c r="K8" s="1">
        <f t="shared" si="3"/>
        <v>0</v>
      </c>
      <c r="M8">
        <f t="shared" si="4"/>
        <v>0</v>
      </c>
      <c r="N8">
        <f t="shared" si="5"/>
        <v>0</v>
      </c>
    </row>
    <row r="9" spans="1:15" x14ac:dyDescent="0.35">
      <c r="A9" t="s">
        <v>31</v>
      </c>
      <c r="B9" t="s">
        <v>32</v>
      </c>
      <c r="C9" t="s">
        <v>33</v>
      </c>
      <c r="D9">
        <v>2019</v>
      </c>
      <c r="E9">
        <v>5</v>
      </c>
      <c r="F9">
        <f t="shared" si="0"/>
        <v>0</v>
      </c>
      <c r="I9">
        <f t="shared" si="1"/>
        <v>0</v>
      </c>
      <c r="J9">
        <f t="shared" si="2"/>
        <v>0</v>
      </c>
      <c r="K9" s="1">
        <f t="shared" si="3"/>
        <v>0</v>
      </c>
      <c r="M9">
        <f t="shared" si="4"/>
        <v>0</v>
      </c>
      <c r="N9">
        <f t="shared" si="5"/>
        <v>0</v>
      </c>
    </row>
    <row r="10" spans="1:15" x14ac:dyDescent="0.35">
      <c r="A10" t="s">
        <v>34</v>
      </c>
      <c r="B10" t="s">
        <v>35</v>
      </c>
      <c r="C10" t="s">
        <v>36</v>
      </c>
      <c r="D10">
        <v>2019</v>
      </c>
      <c r="E10">
        <v>5</v>
      </c>
      <c r="F10">
        <f t="shared" si="0"/>
        <v>0</v>
      </c>
      <c r="I10">
        <f t="shared" si="1"/>
        <v>0</v>
      </c>
      <c r="J10">
        <f t="shared" si="2"/>
        <v>0</v>
      </c>
      <c r="K10" s="1">
        <f t="shared" si="3"/>
        <v>0</v>
      </c>
      <c r="M10">
        <f t="shared" si="4"/>
        <v>0</v>
      </c>
      <c r="N10">
        <f t="shared" si="5"/>
        <v>0</v>
      </c>
    </row>
    <row r="11" spans="1:15" x14ac:dyDescent="0.35">
      <c r="A11" t="s">
        <v>37</v>
      </c>
      <c r="B11" t="s">
        <v>38</v>
      </c>
      <c r="C11" t="s">
        <v>39</v>
      </c>
      <c r="D11">
        <v>2019</v>
      </c>
      <c r="E11">
        <v>5</v>
      </c>
      <c r="F11">
        <f t="shared" si="0"/>
        <v>0</v>
      </c>
      <c r="I11">
        <f t="shared" si="1"/>
        <v>0</v>
      </c>
      <c r="J11">
        <f t="shared" si="2"/>
        <v>0</v>
      </c>
      <c r="K11" s="1">
        <f t="shared" si="3"/>
        <v>0</v>
      </c>
      <c r="M11">
        <f t="shared" si="4"/>
        <v>0</v>
      </c>
      <c r="N11">
        <f t="shared" si="5"/>
        <v>0</v>
      </c>
    </row>
    <row r="12" spans="1:15" x14ac:dyDescent="0.35">
      <c r="A12" t="s">
        <v>40</v>
      </c>
      <c r="B12" t="s">
        <v>41</v>
      </c>
      <c r="C12" t="s">
        <v>11</v>
      </c>
      <c r="D12">
        <v>2010</v>
      </c>
      <c r="E12">
        <v>23</v>
      </c>
      <c r="F12">
        <f t="shared" si="0"/>
        <v>0</v>
      </c>
      <c r="I12">
        <f t="shared" si="1"/>
        <v>0</v>
      </c>
      <c r="J12">
        <f t="shared" si="2"/>
        <v>0</v>
      </c>
      <c r="K12" s="1">
        <f t="shared" si="3"/>
        <v>0</v>
      </c>
      <c r="M12">
        <f t="shared" si="4"/>
        <v>0</v>
      </c>
      <c r="N12">
        <f t="shared" si="5"/>
        <v>0</v>
      </c>
    </row>
    <row r="13" spans="1:15" x14ac:dyDescent="0.35">
      <c r="A13" t="s">
        <v>42</v>
      </c>
      <c r="B13" t="s">
        <v>43</v>
      </c>
      <c r="C13" t="s">
        <v>44</v>
      </c>
      <c r="D13">
        <v>2019</v>
      </c>
      <c r="E13">
        <v>5</v>
      </c>
      <c r="F13">
        <f t="shared" si="0"/>
        <v>0</v>
      </c>
      <c r="I13">
        <f t="shared" si="1"/>
        <v>0</v>
      </c>
      <c r="J13">
        <f t="shared" si="2"/>
        <v>0</v>
      </c>
      <c r="K13" s="1">
        <f t="shared" si="3"/>
        <v>0</v>
      </c>
      <c r="M13">
        <f t="shared" si="4"/>
        <v>0</v>
      </c>
      <c r="N13">
        <f t="shared" si="5"/>
        <v>0</v>
      </c>
    </row>
    <row r="14" spans="1:15" x14ac:dyDescent="0.35">
      <c r="A14" t="s">
        <v>46</v>
      </c>
      <c r="B14" t="s">
        <v>47</v>
      </c>
      <c r="C14" t="s">
        <v>48</v>
      </c>
      <c r="D14">
        <v>2018</v>
      </c>
      <c r="E14">
        <v>7</v>
      </c>
      <c r="F14">
        <f t="shared" si="0"/>
        <v>0</v>
      </c>
      <c r="I14">
        <f t="shared" si="1"/>
        <v>0</v>
      </c>
      <c r="J14">
        <f t="shared" si="2"/>
        <v>0</v>
      </c>
      <c r="K14" s="1">
        <f t="shared" si="3"/>
        <v>0</v>
      </c>
      <c r="M14">
        <f t="shared" si="4"/>
        <v>0</v>
      </c>
      <c r="N14">
        <f t="shared" si="5"/>
        <v>0</v>
      </c>
    </row>
    <row r="15" spans="1:15" x14ac:dyDescent="0.35">
      <c r="A15" t="s">
        <v>50</v>
      </c>
      <c r="B15" t="s">
        <v>51</v>
      </c>
      <c r="C15" t="s">
        <v>52</v>
      </c>
      <c r="D15">
        <v>2019</v>
      </c>
      <c r="E15">
        <v>5</v>
      </c>
      <c r="F15">
        <f t="shared" si="0"/>
        <v>0</v>
      </c>
      <c r="I15">
        <f t="shared" si="1"/>
        <v>0</v>
      </c>
      <c r="J15">
        <f t="shared" si="2"/>
        <v>0</v>
      </c>
      <c r="K15" s="1">
        <f t="shared" si="3"/>
        <v>0</v>
      </c>
      <c r="M15">
        <f t="shared" si="4"/>
        <v>0</v>
      </c>
      <c r="N15">
        <f t="shared" si="5"/>
        <v>0</v>
      </c>
    </row>
    <row r="16" spans="1:15" x14ac:dyDescent="0.35">
      <c r="A16" t="s">
        <v>53</v>
      </c>
      <c r="B16" t="s">
        <v>54</v>
      </c>
      <c r="C16" t="s">
        <v>55</v>
      </c>
      <c r="D16">
        <v>2016</v>
      </c>
      <c r="E16">
        <v>11</v>
      </c>
      <c r="F16">
        <f t="shared" si="0"/>
        <v>0</v>
      </c>
      <c r="I16">
        <f t="shared" si="1"/>
        <v>0</v>
      </c>
      <c r="J16">
        <f t="shared" si="2"/>
        <v>0</v>
      </c>
      <c r="K16" s="1">
        <f t="shared" si="3"/>
        <v>0</v>
      </c>
      <c r="M16">
        <f t="shared" si="4"/>
        <v>0</v>
      </c>
      <c r="N16">
        <f t="shared" si="5"/>
        <v>0</v>
      </c>
    </row>
    <row r="17" spans="1:14" x14ac:dyDescent="0.35">
      <c r="A17" t="s">
        <v>56</v>
      </c>
      <c r="B17" t="s">
        <v>57</v>
      </c>
      <c r="C17" t="s">
        <v>58</v>
      </c>
      <c r="D17">
        <v>2020</v>
      </c>
      <c r="E17">
        <v>3</v>
      </c>
      <c r="F17">
        <f t="shared" si="0"/>
        <v>1</v>
      </c>
      <c r="I17">
        <f t="shared" si="1"/>
        <v>0</v>
      </c>
      <c r="J17">
        <f t="shared" si="2"/>
        <v>0</v>
      </c>
      <c r="K17" s="1">
        <f t="shared" si="3"/>
        <v>0</v>
      </c>
      <c r="M17">
        <f t="shared" si="4"/>
        <v>0</v>
      </c>
      <c r="N17">
        <f t="shared" si="5"/>
        <v>0</v>
      </c>
    </row>
    <row r="18" spans="1:14" x14ac:dyDescent="0.35">
      <c r="A18" t="s">
        <v>59</v>
      </c>
      <c r="B18" t="s">
        <v>60</v>
      </c>
      <c r="C18" t="s">
        <v>61</v>
      </c>
      <c r="D18">
        <v>2019</v>
      </c>
      <c r="E18">
        <v>5</v>
      </c>
      <c r="F18">
        <f t="shared" si="0"/>
        <v>0</v>
      </c>
      <c r="I18">
        <f t="shared" si="1"/>
        <v>0</v>
      </c>
      <c r="J18">
        <f t="shared" si="2"/>
        <v>0</v>
      </c>
      <c r="K18" s="1">
        <f t="shared" si="3"/>
        <v>0</v>
      </c>
      <c r="M18">
        <f t="shared" si="4"/>
        <v>0</v>
      </c>
      <c r="N18">
        <f t="shared" si="5"/>
        <v>0</v>
      </c>
    </row>
    <row r="19" spans="1:14" x14ac:dyDescent="0.35">
      <c r="A19" t="s">
        <v>63</v>
      </c>
      <c r="B19" t="s">
        <v>64</v>
      </c>
      <c r="C19" t="s">
        <v>65</v>
      </c>
      <c r="D19">
        <v>2019</v>
      </c>
      <c r="E19">
        <v>5</v>
      </c>
      <c r="F19">
        <f t="shared" si="0"/>
        <v>0</v>
      </c>
      <c r="I19">
        <f t="shared" si="1"/>
        <v>0</v>
      </c>
      <c r="J19">
        <f t="shared" si="2"/>
        <v>0</v>
      </c>
      <c r="K19" s="1">
        <f t="shared" si="3"/>
        <v>0</v>
      </c>
      <c r="M19">
        <f t="shared" si="4"/>
        <v>0</v>
      </c>
      <c r="N19">
        <f t="shared" si="5"/>
        <v>0</v>
      </c>
    </row>
    <row r="20" spans="1:14" x14ac:dyDescent="0.35">
      <c r="A20" t="s">
        <v>66</v>
      </c>
      <c r="B20" t="s">
        <v>67</v>
      </c>
      <c r="C20" t="s">
        <v>19</v>
      </c>
      <c r="D20">
        <v>2015</v>
      </c>
      <c r="E20">
        <v>13</v>
      </c>
      <c r="F20">
        <f t="shared" si="0"/>
        <v>0</v>
      </c>
      <c r="I20">
        <f t="shared" si="1"/>
        <v>0</v>
      </c>
      <c r="J20">
        <f t="shared" si="2"/>
        <v>0</v>
      </c>
      <c r="K20" s="1">
        <f t="shared" si="3"/>
        <v>0</v>
      </c>
      <c r="M20">
        <f t="shared" si="4"/>
        <v>0</v>
      </c>
      <c r="N20">
        <f t="shared" si="5"/>
        <v>0</v>
      </c>
    </row>
    <row r="21" spans="1:14" x14ac:dyDescent="0.35">
      <c r="A21" t="s">
        <v>69</v>
      </c>
      <c r="B21" t="s">
        <v>70</v>
      </c>
      <c r="C21" t="s">
        <v>71</v>
      </c>
      <c r="D21">
        <v>2019</v>
      </c>
      <c r="E21">
        <v>5</v>
      </c>
      <c r="F21">
        <f t="shared" si="0"/>
        <v>0</v>
      </c>
      <c r="G21">
        <v>1</v>
      </c>
      <c r="H21">
        <v>1</v>
      </c>
      <c r="I21">
        <f t="shared" si="1"/>
        <v>0.6</v>
      </c>
      <c r="J21">
        <f t="shared" si="2"/>
        <v>0.4</v>
      </c>
      <c r="K21" s="3">
        <f t="shared" si="3"/>
        <v>1</v>
      </c>
      <c r="M21">
        <f t="shared" si="4"/>
        <v>1</v>
      </c>
      <c r="N21">
        <f t="shared" si="5"/>
        <v>0</v>
      </c>
    </row>
    <row r="22" spans="1:14" x14ac:dyDescent="0.35">
      <c r="A22" t="s">
        <v>73</v>
      </c>
      <c r="B22" t="s">
        <v>70</v>
      </c>
      <c r="C22" t="s">
        <v>22</v>
      </c>
      <c r="D22">
        <v>2014</v>
      </c>
      <c r="E22">
        <v>15</v>
      </c>
      <c r="F22">
        <f t="shared" si="0"/>
        <v>0</v>
      </c>
      <c r="I22">
        <f t="shared" si="1"/>
        <v>0</v>
      </c>
      <c r="J22">
        <f t="shared" si="2"/>
        <v>0</v>
      </c>
      <c r="K22" s="1">
        <f t="shared" si="3"/>
        <v>0</v>
      </c>
      <c r="M22">
        <f t="shared" si="4"/>
        <v>0</v>
      </c>
      <c r="N22">
        <f t="shared" si="5"/>
        <v>0</v>
      </c>
    </row>
    <row r="23" spans="1:14" x14ac:dyDescent="0.35">
      <c r="A23" t="s">
        <v>75</v>
      </c>
      <c r="B23" t="s">
        <v>76</v>
      </c>
      <c r="C23" t="s">
        <v>77</v>
      </c>
      <c r="D23">
        <v>2019</v>
      </c>
      <c r="E23">
        <v>5</v>
      </c>
      <c r="F23">
        <f t="shared" si="0"/>
        <v>0</v>
      </c>
      <c r="I23">
        <f t="shared" si="1"/>
        <v>0</v>
      </c>
      <c r="J23">
        <f t="shared" si="2"/>
        <v>0</v>
      </c>
      <c r="K23" s="1">
        <f t="shared" si="3"/>
        <v>0</v>
      </c>
      <c r="M23">
        <f t="shared" si="4"/>
        <v>0</v>
      </c>
      <c r="N23">
        <f t="shared" si="5"/>
        <v>0</v>
      </c>
    </row>
    <row r="24" spans="1:14" x14ac:dyDescent="0.35">
      <c r="A24" t="s">
        <v>79</v>
      </c>
      <c r="B24" t="s">
        <v>80</v>
      </c>
      <c r="C24" t="s">
        <v>81</v>
      </c>
      <c r="D24">
        <v>2019</v>
      </c>
      <c r="E24">
        <v>5</v>
      </c>
      <c r="F24">
        <f t="shared" si="0"/>
        <v>0</v>
      </c>
      <c r="I24">
        <f t="shared" si="1"/>
        <v>0</v>
      </c>
      <c r="J24">
        <f t="shared" si="2"/>
        <v>0</v>
      </c>
      <c r="K24" s="1">
        <f t="shared" si="3"/>
        <v>0</v>
      </c>
      <c r="M24">
        <f t="shared" si="4"/>
        <v>0</v>
      </c>
      <c r="N24">
        <f t="shared" si="5"/>
        <v>0</v>
      </c>
    </row>
    <row r="25" spans="1:14" x14ac:dyDescent="0.35">
      <c r="A25" t="s">
        <v>82</v>
      </c>
      <c r="B25" t="s">
        <v>83</v>
      </c>
      <c r="C25" t="s">
        <v>84</v>
      </c>
      <c r="D25">
        <v>2020</v>
      </c>
      <c r="E25">
        <v>3</v>
      </c>
      <c r="F25">
        <f t="shared" si="0"/>
        <v>1</v>
      </c>
      <c r="G25">
        <v>1</v>
      </c>
      <c r="H25">
        <v>1</v>
      </c>
      <c r="I25">
        <f t="shared" si="1"/>
        <v>0.6</v>
      </c>
      <c r="J25">
        <f t="shared" si="2"/>
        <v>0.4</v>
      </c>
      <c r="K25" s="3">
        <f t="shared" si="3"/>
        <v>1</v>
      </c>
      <c r="M25">
        <f t="shared" si="4"/>
        <v>1</v>
      </c>
      <c r="N25">
        <f t="shared" si="5"/>
        <v>0</v>
      </c>
    </row>
    <row r="26" spans="1:14" x14ac:dyDescent="0.35">
      <c r="A26" t="s">
        <v>85</v>
      </c>
      <c r="B26" t="s">
        <v>86</v>
      </c>
      <c r="C26" t="s">
        <v>87</v>
      </c>
      <c r="D26">
        <v>2016</v>
      </c>
      <c r="E26">
        <v>11</v>
      </c>
      <c r="F26">
        <f t="shared" si="0"/>
        <v>0</v>
      </c>
      <c r="I26">
        <f t="shared" si="1"/>
        <v>0</v>
      </c>
      <c r="J26">
        <f t="shared" si="2"/>
        <v>0</v>
      </c>
      <c r="K26" s="1">
        <f t="shared" si="3"/>
        <v>0</v>
      </c>
      <c r="M26">
        <f t="shared" si="4"/>
        <v>0</v>
      </c>
      <c r="N26">
        <f t="shared" si="5"/>
        <v>0</v>
      </c>
    </row>
    <row r="27" spans="1:14" x14ac:dyDescent="0.35">
      <c r="A27" t="s">
        <v>89</v>
      </c>
      <c r="B27" t="s">
        <v>90</v>
      </c>
      <c r="C27" t="s">
        <v>91</v>
      </c>
      <c r="D27">
        <v>2019</v>
      </c>
      <c r="E27">
        <v>5</v>
      </c>
      <c r="F27">
        <f t="shared" si="0"/>
        <v>0</v>
      </c>
      <c r="G27">
        <v>0</v>
      </c>
      <c r="H27">
        <v>1</v>
      </c>
      <c r="I27">
        <f t="shared" si="1"/>
        <v>0</v>
      </c>
      <c r="J27">
        <f t="shared" si="2"/>
        <v>0.4</v>
      </c>
      <c r="K27" s="3">
        <f t="shared" si="3"/>
        <v>0.4</v>
      </c>
      <c r="M27">
        <f t="shared" si="4"/>
        <v>1</v>
      </c>
      <c r="N27">
        <f t="shared" si="5"/>
        <v>0</v>
      </c>
    </row>
    <row r="28" spans="1:14" x14ac:dyDescent="0.35">
      <c r="A28" t="s">
        <v>92</v>
      </c>
      <c r="B28" t="s">
        <v>90</v>
      </c>
      <c r="C28" t="s">
        <v>36</v>
      </c>
      <c r="D28">
        <v>2019</v>
      </c>
      <c r="E28">
        <v>5</v>
      </c>
      <c r="F28">
        <f t="shared" si="0"/>
        <v>0</v>
      </c>
      <c r="G28">
        <v>1</v>
      </c>
      <c r="H28">
        <v>8</v>
      </c>
      <c r="I28">
        <f t="shared" si="1"/>
        <v>0.6</v>
      </c>
      <c r="J28">
        <f t="shared" si="2"/>
        <v>3.2</v>
      </c>
      <c r="K28" s="3">
        <f t="shared" si="3"/>
        <v>3.8000000000000003</v>
      </c>
      <c r="M28">
        <f t="shared" si="4"/>
        <v>1</v>
      </c>
      <c r="N28">
        <f t="shared" si="5"/>
        <v>0</v>
      </c>
    </row>
    <row r="29" spans="1:14" x14ac:dyDescent="0.35">
      <c r="A29" t="s">
        <v>93</v>
      </c>
      <c r="B29" t="s">
        <v>94</v>
      </c>
      <c r="C29" t="s">
        <v>95</v>
      </c>
      <c r="D29">
        <v>2020</v>
      </c>
      <c r="E29">
        <v>3</v>
      </c>
      <c r="F29">
        <f t="shared" si="0"/>
        <v>1</v>
      </c>
      <c r="I29">
        <f t="shared" si="1"/>
        <v>0</v>
      </c>
      <c r="J29">
        <f t="shared" si="2"/>
        <v>0</v>
      </c>
      <c r="K29" s="1">
        <f t="shared" si="3"/>
        <v>0</v>
      </c>
      <c r="M29">
        <f t="shared" si="4"/>
        <v>0</v>
      </c>
      <c r="N29">
        <f t="shared" si="5"/>
        <v>0</v>
      </c>
    </row>
    <row r="30" spans="1:14" x14ac:dyDescent="0.35">
      <c r="A30" t="s">
        <v>97</v>
      </c>
      <c r="B30" t="s">
        <v>98</v>
      </c>
      <c r="C30" t="s">
        <v>36</v>
      </c>
      <c r="D30">
        <v>2018</v>
      </c>
      <c r="E30">
        <v>7</v>
      </c>
      <c r="F30">
        <f t="shared" si="0"/>
        <v>0</v>
      </c>
      <c r="I30">
        <f t="shared" si="1"/>
        <v>0</v>
      </c>
      <c r="J30">
        <f t="shared" si="2"/>
        <v>0</v>
      </c>
      <c r="K30" s="1">
        <f t="shared" si="3"/>
        <v>0</v>
      </c>
      <c r="M30">
        <f t="shared" si="4"/>
        <v>0</v>
      </c>
      <c r="N30">
        <f t="shared" si="5"/>
        <v>0</v>
      </c>
    </row>
    <row r="31" spans="1:14" x14ac:dyDescent="0.35">
      <c r="A31" t="s">
        <v>99</v>
      </c>
      <c r="B31" t="s">
        <v>100</v>
      </c>
      <c r="C31" t="s">
        <v>101</v>
      </c>
      <c r="D31">
        <v>2019</v>
      </c>
      <c r="E31">
        <v>5</v>
      </c>
      <c r="F31">
        <f t="shared" si="0"/>
        <v>0</v>
      </c>
      <c r="I31">
        <f t="shared" si="1"/>
        <v>0</v>
      </c>
      <c r="J31">
        <f t="shared" si="2"/>
        <v>0</v>
      </c>
      <c r="K31" s="1">
        <f t="shared" si="3"/>
        <v>0</v>
      </c>
      <c r="M31">
        <f t="shared" si="4"/>
        <v>0</v>
      </c>
      <c r="N31">
        <f t="shared" si="5"/>
        <v>0</v>
      </c>
    </row>
    <row r="32" spans="1:14" x14ac:dyDescent="0.35">
      <c r="A32" t="s">
        <v>102</v>
      </c>
      <c r="B32" t="s">
        <v>103</v>
      </c>
      <c r="C32" t="s">
        <v>68</v>
      </c>
      <c r="D32">
        <v>2011</v>
      </c>
      <c r="E32">
        <v>21</v>
      </c>
      <c r="F32">
        <f t="shared" si="0"/>
        <v>0</v>
      </c>
      <c r="I32">
        <f t="shared" si="1"/>
        <v>0</v>
      </c>
      <c r="J32">
        <f t="shared" si="2"/>
        <v>0</v>
      </c>
      <c r="K32" s="1">
        <f t="shared" si="3"/>
        <v>0</v>
      </c>
      <c r="M32">
        <f t="shared" si="4"/>
        <v>0</v>
      </c>
      <c r="N32">
        <f t="shared" si="5"/>
        <v>0</v>
      </c>
    </row>
    <row r="33" spans="1:14" x14ac:dyDescent="0.35">
      <c r="A33" t="s">
        <v>104</v>
      </c>
      <c r="B33" t="s">
        <v>105</v>
      </c>
      <c r="C33" t="s">
        <v>106</v>
      </c>
      <c r="D33">
        <v>2019</v>
      </c>
      <c r="E33">
        <v>5</v>
      </c>
      <c r="F33">
        <f t="shared" si="0"/>
        <v>0</v>
      </c>
      <c r="I33">
        <f t="shared" si="1"/>
        <v>0</v>
      </c>
      <c r="J33">
        <f t="shared" si="2"/>
        <v>0</v>
      </c>
      <c r="K33" s="1">
        <f t="shared" si="3"/>
        <v>0</v>
      </c>
      <c r="M33">
        <f t="shared" si="4"/>
        <v>0</v>
      </c>
      <c r="N33">
        <f t="shared" si="5"/>
        <v>0</v>
      </c>
    </row>
    <row r="34" spans="1:14" x14ac:dyDescent="0.35">
      <c r="A34" t="s">
        <v>107</v>
      </c>
      <c r="B34" t="s">
        <v>108</v>
      </c>
      <c r="C34" t="s">
        <v>95</v>
      </c>
      <c r="D34">
        <v>2020</v>
      </c>
      <c r="E34">
        <v>3</v>
      </c>
      <c r="F34">
        <f t="shared" si="0"/>
        <v>1</v>
      </c>
      <c r="I34">
        <f t="shared" si="1"/>
        <v>0</v>
      </c>
      <c r="J34">
        <f t="shared" si="2"/>
        <v>0</v>
      </c>
      <c r="K34" s="1">
        <f t="shared" si="3"/>
        <v>0</v>
      </c>
      <c r="M34">
        <f t="shared" si="4"/>
        <v>0</v>
      </c>
      <c r="N34">
        <f t="shared" si="5"/>
        <v>0</v>
      </c>
    </row>
    <row r="35" spans="1:14" x14ac:dyDescent="0.35">
      <c r="A35" t="s">
        <v>110</v>
      </c>
      <c r="B35" t="s">
        <v>111</v>
      </c>
      <c r="C35" t="s">
        <v>112</v>
      </c>
      <c r="D35">
        <v>2020</v>
      </c>
      <c r="E35">
        <v>3</v>
      </c>
      <c r="F35">
        <f t="shared" si="0"/>
        <v>1</v>
      </c>
      <c r="I35">
        <f t="shared" si="1"/>
        <v>0</v>
      </c>
      <c r="J35">
        <f t="shared" si="2"/>
        <v>0</v>
      </c>
      <c r="K35" s="1">
        <f t="shared" si="3"/>
        <v>0</v>
      </c>
      <c r="M35">
        <f t="shared" si="4"/>
        <v>0</v>
      </c>
      <c r="N35">
        <f t="shared" si="5"/>
        <v>0</v>
      </c>
    </row>
    <row r="36" spans="1:14" x14ac:dyDescent="0.35">
      <c r="A36" t="s">
        <v>114</v>
      </c>
      <c r="B36" t="s">
        <v>115</v>
      </c>
      <c r="C36" t="s">
        <v>52</v>
      </c>
      <c r="D36">
        <v>2018</v>
      </c>
      <c r="E36">
        <v>7</v>
      </c>
      <c r="F36">
        <f t="shared" si="0"/>
        <v>0</v>
      </c>
      <c r="G36">
        <v>3</v>
      </c>
      <c r="H36">
        <v>2</v>
      </c>
      <c r="I36">
        <f t="shared" si="1"/>
        <v>1.7999999999999998</v>
      </c>
      <c r="J36">
        <f t="shared" si="2"/>
        <v>0.8</v>
      </c>
      <c r="K36" s="3">
        <f t="shared" si="3"/>
        <v>2.5999999999999996</v>
      </c>
      <c r="M36">
        <f t="shared" si="4"/>
        <v>1</v>
      </c>
      <c r="N36">
        <f t="shared" si="5"/>
        <v>0</v>
      </c>
    </row>
    <row r="37" spans="1:14" x14ac:dyDescent="0.35">
      <c r="A37" t="s">
        <v>117</v>
      </c>
      <c r="B37" t="s">
        <v>118</v>
      </c>
      <c r="C37" t="s">
        <v>88</v>
      </c>
      <c r="D37">
        <v>2019</v>
      </c>
      <c r="E37">
        <v>5</v>
      </c>
      <c r="F37">
        <f t="shared" si="0"/>
        <v>0</v>
      </c>
      <c r="G37">
        <v>2</v>
      </c>
      <c r="H37">
        <v>2</v>
      </c>
      <c r="I37">
        <f t="shared" si="1"/>
        <v>1.2</v>
      </c>
      <c r="J37">
        <f t="shared" si="2"/>
        <v>0.8</v>
      </c>
      <c r="K37" s="3">
        <f t="shared" si="3"/>
        <v>2</v>
      </c>
      <c r="M37">
        <f t="shared" si="4"/>
        <v>1</v>
      </c>
      <c r="N37">
        <f t="shared" si="5"/>
        <v>0</v>
      </c>
    </row>
    <row r="38" spans="1:14" x14ac:dyDescent="0.35">
      <c r="A38" t="s">
        <v>119</v>
      </c>
      <c r="B38" t="s">
        <v>120</v>
      </c>
      <c r="C38" t="s">
        <v>26</v>
      </c>
      <c r="D38">
        <v>2018</v>
      </c>
      <c r="E38">
        <v>7</v>
      </c>
      <c r="F38">
        <f t="shared" si="0"/>
        <v>0</v>
      </c>
      <c r="I38">
        <f t="shared" si="1"/>
        <v>0</v>
      </c>
      <c r="J38">
        <f t="shared" si="2"/>
        <v>0</v>
      </c>
      <c r="K38" s="1">
        <f t="shared" si="3"/>
        <v>0</v>
      </c>
      <c r="M38">
        <f t="shared" si="4"/>
        <v>0</v>
      </c>
      <c r="N38">
        <f t="shared" si="5"/>
        <v>0</v>
      </c>
    </row>
    <row r="39" spans="1:14" x14ac:dyDescent="0.35">
      <c r="A39" t="s">
        <v>121</v>
      </c>
      <c r="B39" t="s">
        <v>122</v>
      </c>
      <c r="C39" t="s">
        <v>123</v>
      </c>
      <c r="D39">
        <v>2019</v>
      </c>
      <c r="E39">
        <v>5</v>
      </c>
      <c r="F39">
        <f t="shared" si="0"/>
        <v>0</v>
      </c>
      <c r="I39">
        <f t="shared" si="1"/>
        <v>0</v>
      </c>
      <c r="J39">
        <f t="shared" si="2"/>
        <v>0</v>
      </c>
      <c r="K39" s="1">
        <f t="shared" si="3"/>
        <v>0</v>
      </c>
      <c r="M39">
        <f t="shared" si="4"/>
        <v>0</v>
      </c>
      <c r="N39">
        <f t="shared" si="5"/>
        <v>0</v>
      </c>
    </row>
    <row r="40" spans="1:14" x14ac:dyDescent="0.35">
      <c r="A40" t="s">
        <v>125</v>
      </c>
      <c r="B40" t="s">
        <v>126</v>
      </c>
      <c r="C40" t="s">
        <v>127</v>
      </c>
      <c r="D40">
        <v>2018</v>
      </c>
      <c r="E40">
        <v>7</v>
      </c>
      <c r="F40">
        <f t="shared" si="0"/>
        <v>0</v>
      </c>
      <c r="G40">
        <v>2</v>
      </c>
      <c r="H40">
        <v>1</v>
      </c>
      <c r="I40">
        <f t="shared" si="1"/>
        <v>1.2</v>
      </c>
      <c r="J40">
        <f t="shared" si="2"/>
        <v>0.4</v>
      </c>
      <c r="K40" s="3">
        <f t="shared" si="3"/>
        <v>1.6</v>
      </c>
      <c r="M40">
        <f t="shared" si="4"/>
        <v>1</v>
      </c>
      <c r="N40">
        <f t="shared" si="5"/>
        <v>0</v>
      </c>
    </row>
    <row r="41" spans="1:14" x14ac:dyDescent="0.35">
      <c r="A41" t="s">
        <v>128</v>
      </c>
      <c r="B41" t="s">
        <v>129</v>
      </c>
      <c r="C41" t="s">
        <v>45</v>
      </c>
      <c r="D41">
        <v>2020</v>
      </c>
      <c r="E41">
        <v>3</v>
      </c>
      <c r="F41">
        <f t="shared" si="0"/>
        <v>1</v>
      </c>
      <c r="I41">
        <f t="shared" si="1"/>
        <v>0</v>
      </c>
      <c r="J41">
        <f t="shared" si="2"/>
        <v>0</v>
      </c>
      <c r="K41" s="1">
        <f t="shared" si="3"/>
        <v>0</v>
      </c>
      <c r="M41">
        <f t="shared" si="4"/>
        <v>0</v>
      </c>
      <c r="N41">
        <f t="shared" si="5"/>
        <v>0</v>
      </c>
    </row>
    <row r="42" spans="1:14" x14ac:dyDescent="0.35">
      <c r="A42" t="s">
        <v>130</v>
      </c>
      <c r="B42" t="s">
        <v>131</v>
      </c>
      <c r="C42" t="s">
        <v>132</v>
      </c>
      <c r="D42">
        <v>2019</v>
      </c>
      <c r="E42">
        <v>5</v>
      </c>
      <c r="F42">
        <f t="shared" si="0"/>
        <v>0</v>
      </c>
      <c r="I42">
        <f t="shared" si="1"/>
        <v>0</v>
      </c>
      <c r="J42">
        <f t="shared" si="2"/>
        <v>0</v>
      </c>
      <c r="K42" s="1">
        <f t="shared" si="3"/>
        <v>0</v>
      </c>
      <c r="M42">
        <f t="shared" si="4"/>
        <v>0</v>
      </c>
      <c r="N42">
        <f t="shared" si="5"/>
        <v>0</v>
      </c>
    </row>
    <row r="43" spans="1:14" x14ac:dyDescent="0.35">
      <c r="A43" t="s">
        <v>133</v>
      </c>
      <c r="B43" t="s">
        <v>131</v>
      </c>
      <c r="C43" t="s">
        <v>134</v>
      </c>
      <c r="D43">
        <v>2020</v>
      </c>
      <c r="E43">
        <v>3</v>
      </c>
      <c r="F43">
        <f t="shared" si="0"/>
        <v>1</v>
      </c>
      <c r="G43">
        <v>3</v>
      </c>
      <c r="H43">
        <v>1</v>
      </c>
      <c r="I43">
        <f t="shared" si="1"/>
        <v>1.7999999999999998</v>
      </c>
      <c r="J43">
        <f t="shared" si="2"/>
        <v>0.4</v>
      </c>
      <c r="K43" s="3">
        <f t="shared" si="3"/>
        <v>2.1999999999999997</v>
      </c>
      <c r="M43">
        <f t="shared" si="4"/>
        <v>1</v>
      </c>
      <c r="N43">
        <f t="shared" si="5"/>
        <v>0</v>
      </c>
    </row>
    <row r="44" spans="1:14" x14ac:dyDescent="0.35">
      <c r="A44" t="s">
        <v>135</v>
      </c>
      <c r="B44" t="s">
        <v>136</v>
      </c>
      <c r="C44" t="s">
        <v>36</v>
      </c>
      <c r="D44">
        <v>2014</v>
      </c>
      <c r="E44">
        <v>15</v>
      </c>
      <c r="F44">
        <f t="shared" si="0"/>
        <v>0</v>
      </c>
      <c r="I44">
        <f t="shared" si="1"/>
        <v>0</v>
      </c>
      <c r="J44">
        <f t="shared" si="2"/>
        <v>0</v>
      </c>
      <c r="K44" s="1">
        <f t="shared" si="3"/>
        <v>0</v>
      </c>
      <c r="M44">
        <f t="shared" si="4"/>
        <v>0</v>
      </c>
      <c r="N44">
        <f t="shared" si="5"/>
        <v>0</v>
      </c>
    </row>
    <row r="45" spans="1:14" x14ac:dyDescent="0.35">
      <c r="A45" t="s">
        <v>137</v>
      </c>
      <c r="B45" t="s">
        <v>138</v>
      </c>
      <c r="C45" t="s">
        <v>139</v>
      </c>
      <c r="D45">
        <v>2020</v>
      </c>
      <c r="E45">
        <v>3</v>
      </c>
      <c r="F45">
        <f t="shared" si="0"/>
        <v>1</v>
      </c>
      <c r="G45">
        <v>0</v>
      </c>
      <c r="H45">
        <v>0</v>
      </c>
      <c r="I45">
        <f t="shared" si="1"/>
        <v>0</v>
      </c>
      <c r="J45">
        <f t="shared" si="2"/>
        <v>0</v>
      </c>
      <c r="K45" s="1">
        <f t="shared" si="3"/>
        <v>0</v>
      </c>
      <c r="M45">
        <f t="shared" si="4"/>
        <v>0</v>
      </c>
      <c r="N45">
        <f t="shared" si="5"/>
        <v>0</v>
      </c>
    </row>
    <row r="46" spans="1:14" x14ac:dyDescent="0.35">
      <c r="A46" t="s">
        <v>140</v>
      </c>
      <c r="B46" t="s">
        <v>141</v>
      </c>
      <c r="C46" t="s">
        <v>142</v>
      </c>
      <c r="D46">
        <v>2019</v>
      </c>
      <c r="E46">
        <v>5</v>
      </c>
      <c r="F46">
        <f t="shared" si="0"/>
        <v>0</v>
      </c>
      <c r="I46">
        <f t="shared" si="1"/>
        <v>0</v>
      </c>
      <c r="J46">
        <f t="shared" si="2"/>
        <v>0</v>
      </c>
      <c r="K46" s="1">
        <f t="shared" si="3"/>
        <v>0</v>
      </c>
      <c r="M46">
        <f t="shared" si="4"/>
        <v>0</v>
      </c>
      <c r="N46">
        <f t="shared" si="5"/>
        <v>0</v>
      </c>
    </row>
    <row r="47" spans="1:14" x14ac:dyDescent="0.35">
      <c r="A47" t="s">
        <v>143</v>
      </c>
      <c r="B47" t="s">
        <v>144</v>
      </c>
      <c r="C47" t="s">
        <v>26</v>
      </c>
      <c r="D47">
        <v>2019</v>
      </c>
      <c r="E47">
        <v>5</v>
      </c>
      <c r="F47">
        <f t="shared" si="0"/>
        <v>0</v>
      </c>
      <c r="I47">
        <f t="shared" si="1"/>
        <v>0</v>
      </c>
      <c r="J47">
        <f t="shared" si="2"/>
        <v>0</v>
      </c>
      <c r="K47" s="1">
        <f t="shared" si="3"/>
        <v>0</v>
      </c>
      <c r="M47">
        <f t="shared" si="4"/>
        <v>0</v>
      </c>
      <c r="N47">
        <f t="shared" si="5"/>
        <v>0</v>
      </c>
    </row>
    <row r="48" spans="1:14" x14ac:dyDescent="0.35">
      <c r="A48" t="s">
        <v>145</v>
      </c>
      <c r="B48" t="s">
        <v>146</v>
      </c>
      <c r="C48" t="s">
        <v>26</v>
      </c>
      <c r="D48">
        <v>2015</v>
      </c>
      <c r="E48">
        <v>13</v>
      </c>
      <c r="F48">
        <f t="shared" si="0"/>
        <v>0</v>
      </c>
      <c r="I48">
        <f t="shared" si="1"/>
        <v>0</v>
      </c>
      <c r="J48">
        <f t="shared" si="2"/>
        <v>0</v>
      </c>
      <c r="K48" s="1">
        <f t="shared" si="3"/>
        <v>0</v>
      </c>
      <c r="M48">
        <f t="shared" si="4"/>
        <v>0</v>
      </c>
      <c r="N48">
        <f t="shared" si="5"/>
        <v>0</v>
      </c>
    </row>
    <row r="49" spans="1:14" x14ac:dyDescent="0.35">
      <c r="A49" t="s">
        <v>147</v>
      </c>
      <c r="B49" t="s">
        <v>148</v>
      </c>
      <c r="C49" t="s">
        <v>149</v>
      </c>
      <c r="D49">
        <v>2020</v>
      </c>
      <c r="E49">
        <v>3</v>
      </c>
      <c r="F49">
        <f t="shared" si="0"/>
        <v>1</v>
      </c>
      <c r="G49">
        <v>2</v>
      </c>
      <c r="H49">
        <v>1</v>
      </c>
      <c r="I49">
        <f t="shared" si="1"/>
        <v>1.2</v>
      </c>
      <c r="J49">
        <f t="shared" si="2"/>
        <v>0.4</v>
      </c>
      <c r="K49" s="3">
        <f t="shared" si="3"/>
        <v>1.6</v>
      </c>
      <c r="M49">
        <f t="shared" si="4"/>
        <v>1</v>
      </c>
      <c r="N49">
        <f t="shared" si="5"/>
        <v>0</v>
      </c>
    </row>
    <row r="50" spans="1:14" x14ac:dyDescent="0.35">
      <c r="A50" t="s">
        <v>150</v>
      </c>
      <c r="B50" t="s">
        <v>151</v>
      </c>
      <c r="C50" t="s">
        <v>26</v>
      </c>
      <c r="D50">
        <v>2019</v>
      </c>
      <c r="E50">
        <v>5</v>
      </c>
      <c r="F50">
        <f t="shared" si="0"/>
        <v>0</v>
      </c>
      <c r="I50">
        <f t="shared" si="1"/>
        <v>0</v>
      </c>
      <c r="J50">
        <f t="shared" si="2"/>
        <v>0</v>
      </c>
      <c r="K50" s="1">
        <f t="shared" si="3"/>
        <v>0</v>
      </c>
      <c r="M50">
        <f t="shared" si="4"/>
        <v>0</v>
      </c>
      <c r="N50">
        <f t="shared" si="5"/>
        <v>0</v>
      </c>
    </row>
    <row r="51" spans="1:14" x14ac:dyDescent="0.35">
      <c r="A51" t="s">
        <v>152</v>
      </c>
      <c r="B51" t="s">
        <v>153</v>
      </c>
      <c r="C51" t="s">
        <v>154</v>
      </c>
      <c r="D51">
        <v>2019</v>
      </c>
      <c r="E51">
        <v>5</v>
      </c>
      <c r="F51">
        <f t="shared" si="0"/>
        <v>0</v>
      </c>
      <c r="G51">
        <v>1</v>
      </c>
      <c r="H51">
        <v>0</v>
      </c>
      <c r="I51">
        <f t="shared" si="1"/>
        <v>0.6</v>
      </c>
      <c r="J51">
        <f t="shared" si="2"/>
        <v>0</v>
      </c>
      <c r="K51" s="3">
        <f t="shared" si="3"/>
        <v>0.6</v>
      </c>
      <c r="M51">
        <f t="shared" si="4"/>
        <v>1</v>
      </c>
      <c r="N51">
        <f t="shared" si="5"/>
        <v>0</v>
      </c>
    </row>
    <row r="52" spans="1:14" x14ac:dyDescent="0.35">
      <c r="A52" t="s">
        <v>155</v>
      </c>
      <c r="B52" t="s">
        <v>156</v>
      </c>
      <c r="C52" t="s">
        <v>95</v>
      </c>
      <c r="D52">
        <v>2019</v>
      </c>
      <c r="E52">
        <v>11</v>
      </c>
      <c r="F52">
        <f t="shared" si="0"/>
        <v>0</v>
      </c>
      <c r="I52">
        <f t="shared" si="1"/>
        <v>0</v>
      </c>
      <c r="J52">
        <f t="shared" si="2"/>
        <v>0</v>
      </c>
      <c r="K52" s="1">
        <f t="shared" si="3"/>
        <v>0</v>
      </c>
      <c r="M52">
        <f t="shared" si="4"/>
        <v>0</v>
      </c>
      <c r="N52">
        <f t="shared" si="5"/>
        <v>0</v>
      </c>
    </row>
    <row r="53" spans="1:14" x14ac:dyDescent="0.35">
      <c r="A53" t="s">
        <v>157</v>
      </c>
      <c r="B53" t="s">
        <v>158</v>
      </c>
      <c r="C53" t="s">
        <v>68</v>
      </c>
      <c r="D53">
        <v>2014</v>
      </c>
      <c r="E53">
        <v>15</v>
      </c>
      <c r="F53">
        <f t="shared" si="0"/>
        <v>0</v>
      </c>
      <c r="I53">
        <f t="shared" si="1"/>
        <v>0</v>
      </c>
      <c r="J53">
        <f t="shared" si="2"/>
        <v>0</v>
      </c>
      <c r="K53" s="1">
        <f t="shared" si="3"/>
        <v>0</v>
      </c>
      <c r="M53">
        <f t="shared" si="4"/>
        <v>0</v>
      </c>
      <c r="N53">
        <f t="shared" si="5"/>
        <v>0</v>
      </c>
    </row>
    <row r="54" spans="1:14" x14ac:dyDescent="0.35">
      <c r="A54" t="s">
        <v>159</v>
      </c>
      <c r="B54" t="s">
        <v>160</v>
      </c>
      <c r="C54" t="s">
        <v>161</v>
      </c>
      <c r="D54">
        <v>2020</v>
      </c>
      <c r="E54">
        <v>3</v>
      </c>
      <c r="F54">
        <f t="shared" si="0"/>
        <v>1</v>
      </c>
      <c r="I54">
        <f t="shared" si="1"/>
        <v>0</v>
      </c>
      <c r="J54">
        <f t="shared" si="2"/>
        <v>0</v>
      </c>
      <c r="K54" s="1">
        <f t="shared" si="3"/>
        <v>0</v>
      </c>
      <c r="M54">
        <f t="shared" si="4"/>
        <v>0</v>
      </c>
      <c r="N54">
        <f t="shared" si="5"/>
        <v>0</v>
      </c>
    </row>
    <row r="55" spans="1:14" x14ac:dyDescent="0.35">
      <c r="A55" t="s">
        <v>163</v>
      </c>
      <c r="B55" t="s">
        <v>164</v>
      </c>
      <c r="C55" t="s">
        <v>154</v>
      </c>
      <c r="D55">
        <v>2018</v>
      </c>
      <c r="E55">
        <v>7</v>
      </c>
      <c r="F55">
        <f t="shared" si="0"/>
        <v>0</v>
      </c>
      <c r="I55">
        <f t="shared" si="1"/>
        <v>0</v>
      </c>
      <c r="J55">
        <f t="shared" si="2"/>
        <v>0</v>
      </c>
      <c r="K55" s="1">
        <f t="shared" si="3"/>
        <v>0</v>
      </c>
      <c r="M55">
        <f t="shared" si="4"/>
        <v>0</v>
      </c>
      <c r="N55">
        <f t="shared" si="5"/>
        <v>0</v>
      </c>
    </row>
    <row r="56" spans="1:14" x14ac:dyDescent="0.35">
      <c r="A56" t="s">
        <v>165</v>
      </c>
      <c r="B56" t="s">
        <v>166</v>
      </c>
      <c r="C56" t="s">
        <v>167</v>
      </c>
      <c r="D56">
        <v>2019</v>
      </c>
      <c r="E56">
        <v>5</v>
      </c>
      <c r="F56">
        <f t="shared" si="0"/>
        <v>0</v>
      </c>
      <c r="I56">
        <f t="shared" si="1"/>
        <v>0</v>
      </c>
      <c r="J56">
        <f t="shared" si="2"/>
        <v>0</v>
      </c>
      <c r="K56" s="1">
        <f t="shared" si="3"/>
        <v>0</v>
      </c>
      <c r="M56">
        <f t="shared" si="4"/>
        <v>0</v>
      </c>
      <c r="N56">
        <f t="shared" si="5"/>
        <v>0</v>
      </c>
    </row>
    <row r="57" spans="1:14" x14ac:dyDescent="0.35">
      <c r="A57" t="s">
        <v>169</v>
      </c>
      <c r="B57" t="s">
        <v>170</v>
      </c>
      <c r="C57" t="s">
        <v>171</v>
      </c>
      <c r="D57">
        <v>2019</v>
      </c>
      <c r="E57">
        <v>5</v>
      </c>
      <c r="F57">
        <f t="shared" si="0"/>
        <v>0</v>
      </c>
      <c r="G57">
        <v>10</v>
      </c>
      <c r="H57">
        <v>0</v>
      </c>
      <c r="I57">
        <f t="shared" si="1"/>
        <v>6</v>
      </c>
      <c r="J57">
        <f t="shared" si="2"/>
        <v>0</v>
      </c>
      <c r="K57" s="3">
        <f t="shared" si="3"/>
        <v>6</v>
      </c>
      <c r="M57">
        <f t="shared" si="4"/>
        <v>1</v>
      </c>
      <c r="N57">
        <f t="shared" si="5"/>
        <v>1</v>
      </c>
    </row>
    <row r="58" spans="1:14" x14ac:dyDescent="0.35">
      <c r="A58" t="s">
        <v>172</v>
      </c>
      <c r="B58" t="s">
        <v>173</v>
      </c>
      <c r="C58" t="s">
        <v>174</v>
      </c>
      <c r="D58">
        <v>2017</v>
      </c>
      <c r="E58">
        <v>9</v>
      </c>
      <c r="F58">
        <f t="shared" si="0"/>
        <v>0</v>
      </c>
      <c r="I58">
        <f t="shared" si="1"/>
        <v>0</v>
      </c>
      <c r="J58">
        <f t="shared" si="2"/>
        <v>0</v>
      </c>
      <c r="K58" s="1">
        <f t="shared" si="3"/>
        <v>0</v>
      </c>
      <c r="M58">
        <f t="shared" si="4"/>
        <v>0</v>
      </c>
      <c r="N58">
        <f t="shared" si="5"/>
        <v>0</v>
      </c>
    </row>
    <row r="59" spans="1:14" x14ac:dyDescent="0.35">
      <c r="A59" t="s">
        <v>175</v>
      </c>
      <c r="B59" t="s">
        <v>176</v>
      </c>
      <c r="C59" t="s">
        <v>177</v>
      </c>
      <c r="D59">
        <v>2019</v>
      </c>
      <c r="E59">
        <v>5</v>
      </c>
      <c r="F59">
        <f t="shared" si="0"/>
        <v>0</v>
      </c>
      <c r="I59">
        <f t="shared" si="1"/>
        <v>0</v>
      </c>
      <c r="J59">
        <f t="shared" si="2"/>
        <v>0</v>
      </c>
      <c r="K59" s="1">
        <f t="shared" si="3"/>
        <v>0</v>
      </c>
      <c r="M59">
        <f t="shared" si="4"/>
        <v>0</v>
      </c>
      <c r="N59">
        <f t="shared" si="5"/>
        <v>0</v>
      </c>
    </row>
    <row r="60" spans="1:14" x14ac:dyDescent="0.35">
      <c r="A60" t="s">
        <v>178</v>
      </c>
      <c r="B60" t="s">
        <v>179</v>
      </c>
      <c r="C60" t="s">
        <v>26</v>
      </c>
      <c r="D60">
        <v>2020</v>
      </c>
      <c r="E60">
        <v>3</v>
      </c>
      <c r="F60">
        <f t="shared" si="0"/>
        <v>1</v>
      </c>
      <c r="G60">
        <v>3</v>
      </c>
      <c r="H60">
        <v>2</v>
      </c>
      <c r="I60">
        <f t="shared" si="1"/>
        <v>1.7999999999999998</v>
      </c>
      <c r="J60">
        <f t="shared" si="2"/>
        <v>0.8</v>
      </c>
      <c r="K60" s="3">
        <f t="shared" si="3"/>
        <v>2.5999999999999996</v>
      </c>
      <c r="M60">
        <f t="shared" si="4"/>
        <v>1</v>
      </c>
      <c r="N60">
        <f t="shared" si="5"/>
        <v>0</v>
      </c>
    </row>
    <row r="61" spans="1:14" x14ac:dyDescent="0.35">
      <c r="A61" t="s">
        <v>180</v>
      </c>
      <c r="B61" t="s">
        <v>181</v>
      </c>
      <c r="C61" t="s">
        <v>96</v>
      </c>
      <c r="D61">
        <v>2020</v>
      </c>
      <c r="E61">
        <v>3</v>
      </c>
      <c r="F61">
        <f t="shared" si="0"/>
        <v>1</v>
      </c>
      <c r="I61">
        <f t="shared" si="1"/>
        <v>0</v>
      </c>
      <c r="J61">
        <f t="shared" si="2"/>
        <v>0</v>
      </c>
      <c r="K61" s="1">
        <f t="shared" si="3"/>
        <v>0</v>
      </c>
      <c r="M61">
        <f t="shared" si="4"/>
        <v>0</v>
      </c>
      <c r="N61">
        <f t="shared" si="5"/>
        <v>0</v>
      </c>
    </row>
    <row r="62" spans="1:14" x14ac:dyDescent="0.35">
      <c r="A62" t="s">
        <v>183</v>
      </c>
      <c r="B62" t="s">
        <v>184</v>
      </c>
      <c r="C62" t="s">
        <v>72</v>
      </c>
      <c r="D62">
        <v>2018</v>
      </c>
      <c r="E62">
        <v>7</v>
      </c>
      <c r="F62">
        <f t="shared" si="0"/>
        <v>0</v>
      </c>
      <c r="I62">
        <f t="shared" si="1"/>
        <v>0</v>
      </c>
      <c r="J62">
        <f t="shared" si="2"/>
        <v>0</v>
      </c>
      <c r="K62" s="1">
        <f t="shared" si="3"/>
        <v>0</v>
      </c>
      <c r="M62">
        <f t="shared" si="4"/>
        <v>0</v>
      </c>
      <c r="N62">
        <f t="shared" si="5"/>
        <v>0</v>
      </c>
    </row>
    <row r="63" spans="1:14" x14ac:dyDescent="0.35">
      <c r="A63" t="s">
        <v>185</v>
      </c>
      <c r="B63" t="s">
        <v>186</v>
      </c>
      <c r="C63" t="s">
        <v>187</v>
      </c>
      <c r="D63">
        <v>2018</v>
      </c>
      <c r="E63">
        <v>7</v>
      </c>
      <c r="F63">
        <f t="shared" si="0"/>
        <v>0</v>
      </c>
      <c r="G63">
        <v>4</v>
      </c>
      <c r="H63">
        <v>1</v>
      </c>
      <c r="I63">
        <f t="shared" si="1"/>
        <v>2.4</v>
      </c>
      <c r="J63">
        <f t="shared" si="2"/>
        <v>0.4</v>
      </c>
      <c r="K63" s="3">
        <f t="shared" si="3"/>
        <v>2.8</v>
      </c>
      <c r="M63">
        <f t="shared" si="4"/>
        <v>1</v>
      </c>
      <c r="N63">
        <f t="shared" si="5"/>
        <v>0</v>
      </c>
    </row>
    <row r="64" spans="1:14" x14ac:dyDescent="0.35">
      <c r="A64" t="s">
        <v>188</v>
      </c>
      <c r="B64" t="s">
        <v>189</v>
      </c>
      <c r="C64" t="s">
        <v>187</v>
      </c>
      <c r="D64">
        <v>2019</v>
      </c>
      <c r="E64">
        <v>5</v>
      </c>
      <c r="F64">
        <f t="shared" si="0"/>
        <v>0</v>
      </c>
      <c r="I64">
        <f t="shared" si="1"/>
        <v>0</v>
      </c>
      <c r="J64">
        <f t="shared" si="2"/>
        <v>0</v>
      </c>
      <c r="K64" s="1">
        <f t="shared" si="3"/>
        <v>0</v>
      </c>
      <c r="M64">
        <f t="shared" si="4"/>
        <v>0</v>
      </c>
      <c r="N64">
        <f t="shared" si="5"/>
        <v>0</v>
      </c>
    </row>
    <row r="65" spans="1:14" x14ac:dyDescent="0.35">
      <c r="A65" t="s">
        <v>190</v>
      </c>
      <c r="B65" t="s">
        <v>191</v>
      </c>
      <c r="C65" t="s">
        <v>96</v>
      </c>
      <c r="D65">
        <v>2020</v>
      </c>
      <c r="E65">
        <v>3</v>
      </c>
      <c r="F65">
        <f t="shared" si="0"/>
        <v>1</v>
      </c>
      <c r="I65">
        <f t="shared" si="1"/>
        <v>0</v>
      </c>
      <c r="J65">
        <f t="shared" si="2"/>
        <v>0</v>
      </c>
      <c r="K65" s="1">
        <f t="shared" si="3"/>
        <v>0</v>
      </c>
      <c r="M65">
        <f t="shared" si="4"/>
        <v>0</v>
      </c>
      <c r="N65">
        <f t="shared" si="5"/>
        <v>0</v>
      </c>
    </row>
    <row r="66" spans="1:14" x14ac:dyDescent="0.35">
      <c r="A66" t="s">
        <v>192</v>
      </c>
      <c r="B66" t="s">
        <v>193</v>
      </c>
      <c r="C66" t="s">
        <v>8</v>
      </c>
      <c r="D66">
        <v>2020</v>
      </c>
      <c r="E66">
        <v>3</v>
      </c>
      <c r="F66">
        <f t="shared" si="0"/>
        <v>1</v>
      </c>
      <c r="I66">
        <f t="shared" si="1"/>
        <v>0</v>
      </c>
      <c r="J66">
        <f t="shared" si="2"/>
        <v>0</v>
      </c>
      <c r="K66" s="1">
        <f t="shared" si="3"/>
        <v>0</v>
      </c>
      <c r="M66">
        <f t="shared" si="4"/>
        <v>0</v>
      </c>
      <c r="N66">
        <f t="shared" si="5"/>
        <v>0</v>
      </c>
    </row>
    <row r="67" spans="1:14" x14ac:dyDescent="0.35">
      <c r="A67" t="s">
        <v>194</v>
      </c>
      <c r="B67" t="s">
        <v>195</v>
      </c>
      <c r="C67" t="s">
        <v>196</v>
      </c>
      <c r="D67">
        <v>2020</v>
      </c>
      <c r="E67">
        <v>3</v>
      </c>
      <c r="F67">
        <f t="shared" ref="F67:F130" si="6">IF(E67=3,1,0)</f>
        <v>1</v>
      </c>
      <c r="G67">
        <v>3</v>
      </c>
      <c r="H67">
        <v>4</v>
      </c>
      <c r="I67">
        <f t="shared" ref="I67:I130" si="7">G67*0.6</f>
        <v>1.7999999999999998</v>
      </c>
      <c r="J67">
        <f t="shared" ref="J67:J130" si="8">H67*0.4</f>
        <v>1.6</v>
      </c>
      <c r="K67" s="3">
        <f t="shared" ref="K67:K130" si="9">SUM(I67:J67)</f>
        <v>3.4</v>
      </c>
      <c r="M67">
        <f t="shared" ref="M67:M130" si="10">IF(K67&gt;0,1,0)</f>
        <v>1</v>
      </c>
      <c r="N67">
        <f t="shared" ref="N67:N130" si="11">IF(K67&gt;4.5,1,0)</f>
        <v>0</v>
      </c>
    </row>
    <row r="68" spans="1:14" x14ac:dyDescent="0.35">
      <c r="A68" t="s">
        <v>197</v>
      </c>
      <c r="B68" t="s">
        <v>198</v>
      </c>
      <c r="C68" t="s">
        <v>199</v>
      </c>
      <c r="D68">
        <v>2006</v>
      </c>
      <c r="E68">
        <v>29</v>
      </c>
      <c r="F68">
        <f t="shared" si="6"/>
        <v>0</v>
      </c>
      <c r="I68">
        <f t="shared" si="7"/>
        <v>0</v>
      </c>
      <c r="J68">
        <f t="shared" si="8"/>
        <v>0</v>
      </c>
      <c r="K68" s="1">
        <f t="shared" si="9"/>
        <v>0</v>
      </c>
      <c r="M68">
        <f t="shared" si="10"/>
        <v>0</v>
      </c>
      <c r="N68">
        <f t="shared" si="11"/>
        <v>0</v>
      </c>
    </row>
    <row r="69" spans="1:14" x14ac:dyDescent="0.35">
      <c r="A69" t="s">
        <v>200</v>
      </c>
      <c r="B69" t="s">
        <v>201</v>
      </c>
      <c r="C69" t="s">
        <v>74</v>
      </c>
      <c r="D69">
        <v>2015</v>
      </c>
      <c r="E69">
        <v>13</v>
      </c>
      <c r="F69">
        <f t="shared" si="6"/>
        <v>0</v>
      </c>
      <c r="I69">
        <f t="shared" si="7"/>
        <v>0</v>
      </c>
      <c r="J69">
        <f t="shared" si="8"/>
        <v>0</v>
      </c>
      <c r="K69" s="1">
        <f t="shared" si="9"/>
        <v>0</v>
      </c>
      <c r="M69">
        <f t="shared" si="10"/>
        <v>0</v>
      </c>
      <c r="N69">
        <f t="shared" si="11"/>
        <v>0</v>
      </c>
    </row>
    <row r="70" spans="1:14" x14ac:dyDescent="0.35">
      <c r="A70" t="s">
        <v>202</v>
      </c>
      <c r="B70" t="s">
        <v>203</v>
      </c>
      <c r="C70" t="s">
        <v>106</v>
      </c>
      <c r="D70">
        <v>2018</v>
      </c>
      <c r="E70">
        <v>7</v>
      </c>
      <c r="F70">
        <f t="shared" si="6"/>
        <v>0</v>
      </c>
      <c r="I70">
        <f t="shared" si="7"/>
        <v>0</v>
      </c>
      <c r="J70">
        <f t="shared" si="8"/>
        <v>0</v>
      </c>
      <c r="K70" s="1">
        <f t="shared" si="9"/>
        <v>0</v>
      </c>
      <c r="M70">
        <f t="shared" si="10"/>
        <v>0</v>
      </c>
      <c r="N70">
        <f t="shared" si="11"/>
        <v>0</v>
      </c>
    </row>
    <row r="71" spans="1:14" x14ac:dyDescent="0.35">
      <c r="A71" t="s">
        <v>204</v>
      </c>
      <c r="B71" t="s">
        <v>205</v>
      </c>
      <c r="C71" t="s">
        <v>61</v>
      </c>
      <c r="D71">
        <v>2020</v>
      </c>
      <c r="E71">
        <v>3</v>
      </c>
      <c r="F71">
        <f t="shared" si="6"/>
        <v>1</v>
      </c>
      <c r="I71">
        <f t="shared" si="7"/>
        <v>0</v>
      </c>
      <c r="J71">
        <f t="shared" si="8"/>
        <v>0</v>
      </c>
      <c r="K71" s="1">
        <f t="shared" si="9"/>
        <v>0</v>
      </c>
      <c r="M71">
        <f t="shared" si="10"/>
        <v>0</v>
      </c>
      <c r="N71">
        <f t="shared" si="11"/>
        <v>0</v>
      </c>
    </row>
    <row r="72" spans="1:14" x14ac:dyDescent="0.35">
      <c r="A72" t="s">
        <v>206</v>
      </c>
      <c r="B72" t="s">
        <v>207</v>
      </c>
      <c r="C72" t="s">
        <v>45</v>
      </c>
      <c r="D72">
        <v>2020</v>
      </c>
      <c r="E72">
        <v>3</v>
      </c>
      <c r="F72">
        <f t="shared" si="6"/>
        <v>1</v>
      </c>
      <c r="I72">
        <f t="shared" si="7"/>
        <v>0</v>
      </c>
      <c r="J72">
        <f t="shared" si="8"/>
        <v>0</v>
      </c>
      <c r="K72" s="1">
        <f t="shared" si="9"/>
        <v>0</v>
      </c>
      <c r="M72">
        <f t="shared" si="10"/>
        <v>0</v>
      </c>
      <c r="N72">
        <f t="shared" si="11"/>
        <v>0</v>
      </c>
    </row>
    <row r="73" spans="1:14" x14ac:dyDescent="0.35">
      <c r="A73" t="s">
        <v>209</v>
      </c>
      <c r="B73" t="s">
        <v>210</v>
      </c>
      <c r="C73" t="s">
        <v>211</v>
      </c>
      <c r="D73">
        <v>2020</v>
      </c>
      <c r="E73">
        <v>3</v>
      </c>
      <c r="F73">
        <f t="shared" si="6"/>
        <v>1</v>
      </c>
      <c r="G73">
        <v>0</v>
      </c>
      <c r="H73">
        <v>0</v>
      </c>
      <c r="I73">
        <f t="shared" si="7"/>
        <v>0</v>
      </c>
      <c r="J73">
        <f t="shared" si="8"/>
        <v>0</v>
      </c>
      <c r="K73" s="1">
        <f t="shared" si="9"/>
        <v>0</v>
      </c>
      <c r="M73">
        <f t="shared" si="10"/>
        <v>0</v>
      </c>
      <c r="N73">
        <f t="shared" si="11"/>
        <v>0</v>
      </c>
    </row>
    <row r="74" spans="1:14" x14ac:dyDescent="0.35">
      <c r="A74" t="s">
        <v>212</v>
      </c>
      <c r="B74" t="s">
        <v>213</v>
      </c>
      <c r="C74" t="s">
        <v>52</v>
      </c>
      <c r="D74">
        <v>2018</v>
      </c>
      <c r="E74">
        <v>7</v>
      </c>
      <c r="F74">
        <f t="shared" si="6"/>
        <v>0</v>
      </c>
      <c r="I74">
        <f t="shared" si="7"/>
        <v>0</v>
      </c>
      <c r="J74">
        <f t="shared" si="8"/>
        <v>0</v>
      </c>
      <c r="K74" s="1">
        <f t="shared" si="9"/>
        <v>0</v>
      </c>
      <c r="M74">
        <f t="shared" si="10"/>
        <v>0</v>
      </c>
      <c r="N74">
        <f t="shared" si="11"/>
        <v>0</v>
      </c>
    </row>
    <row r="75" spans="1:14" x14ac:dyDescent="0.35">
      <c r="A75" t="s">
        <v>214</v>
      </c>
      <c r="B75" t="s">
        <v>215</v>
      </c>
      <c r="C75" t="s">
        <v>216</v>
      </c>
      <c r="D75">
        <v>2020</v>
      </c>
      <c r="E75">
        <v>3</v>
      </c>
      <c r="F75">
        <f t="shared" si="6"/>
        <v>1</v>
      </c>
      <c r="G75">
        <v>4</v>
      </c>
      <c r="H75">
        <v>0</v>
      </c>
      <c r="I75">
        <f t="shared" si="7"/>
        <v>2.4</v>
      </c>
      <c r="J75">
        <f t="shared" si="8"/>
        <v>0</v>
      </c>
      <c r="K75" s="3">
        <f t="shared" si="9"/>
        <v>2.4</v>
      </c>
      <c r="M75">
        <f t="shared" si="10"/>
        <v>1</v>
      </c>
      <c r="N75">
        <f t="shared" si="11"/>
        <v>0</v>
      </c>
    </row>
    <row r="76" spans="1:14" x14ac:dyDescent="0.35">
      <c r="A76" t="s">
        <v>217</v>
      </c>
      <c r="B76" t="s">
        <v>218</v>
      </c>
      <c r="C76" t="s">
        <v>219</v>
      </c>
      <c r="D76">
        <v>2017</v>
      </c>
      <c r="E76">
        <v>7</v>
      </c>
      <c r="F76">
        <f t="shared" si="6"/>
        <v>0</v>
      </c>
      <c r="I76">
        <f t="shared" si="7"/>
        <v>0</v>
      </c>
      <c r="J76">
        <f t="shared" si="8"/>
        <v>0</v>
      </c>
      <c r="K76" s="1">
        <f t="shared" si="9"/>
        <v>0</v>
      </c>
      <c r="M76">
        <f t="shared" si="10"/>
        <v>0</v>
      </c>
      <c r="N76">
        <f t="shared" si="11"/>
        <v>0</v>
      </c>
    </row>
    <row r="77" spans="1:14" x14ac:dyDescent="0.35">
      <c r="A77" t="s">
        <v>220</v>
      </c>
      <c r="B77" t="s">
        <v>221</v>
      </c>
      <c r="C77" t="s">
        <v>23</v>
      </c>
      <c r="D77">
        <v>2020</v>
      </c>
      <c r="E77">
        <v>3</v>
      </c>
      <c r="F77">
        <f t="shared" si="6"/>
        <v>1</v>
      </c>
      <c r="G77">
        <v>0</v>
      </c>
      <c r="H77">
        <v>0</v>
      </c>
      <c r="I77">
        <f t="shared" si="7"/>
        <v>0</v>
      </c>
      <c r="J77">
        <f t="shared" si="8"/>
        <v>0</v>
      </c>
      <c r="K77" s="1">
        <f t="shared" si="9"/>
        <v>0</v>
      </c>
      <c r="M77">
        <f t="shared" si="10"/>
        <v>0</v>
      </c>
      <c r="N77">
        <f t="shared" si="11"/>
        <v>0</v>
      </c>
    </row>
    <row r="78" spans="1:14" x14ac:dyDescent="0.35">
      <c r="A78" t="s">
        <v>222</v>
      </c>
      <c r="B78" t="s">
        <v>223</v>
      </c>
      <c r="C78" t="s">
        <v>224</v>
      </c>
      <c r="D78">
        <v>2019</v>
      </c>
      <c r="E78">
        <v>5</v>
      </c>
      <c r="F78">
        <f t="shared" si="6"/>
        <v>0</v>
      </c>
      <c r="I78">
        <f t="shared" si="7"/>
        <v>0</v>
      </c>
      <c r="J78">
        <f t="shared" si="8"/>
        <v>0</v>
      </c>
      <c r="K78" s="1">
        <f t="shared" si="9"/>
        <v>0</v>
      </c>
      <c r="M78">
        <f t="shared" si="10"/>
        <v>0</v>
      </c>
      <c r="N78">
        <f t="shared" si="11"/>
        <v>0</v>
      </c>
    </row>
    <row r="79" spans="1:14" x14ac:dyDescent="0.35">
      <c r="A79" t="s">
        <v>225</v>
      </c>
      <c r="B79" t="s">
        <v>226</v>
      </c>
      <c r="C79" t="s">
        <v>227</v>
      </c>
      <c r="D79">
        <v>2019</v>
      </c>
      <c r="E79">
        <v>5</v>
      </c>
      <c r="F79">
        <f t="shared" si="6"/>
        <v>0</v>
      </c>
      <c r="G79">
        <v>1</v>
      </c>
      <c r="H79">
        <v>0</v>
      </c>
      <c r="I79">
        <f t="shared" si="7"/>
        <v>0.6</v>
      </c>
      <c r="J79">
        <f t="shared" si="8"/>
        <v>0</v>
      </c>
      <c r="K79" s="3">
        <f t="shared" si="9"/>
        <v>0.6</v>
      </c>
      <c r="M79">
        <f t="shared" si="10"/>
        <v>1</v>
      </c>
      <c r="N79">
        <f t="shared" si="11"/>
        <v>0</v>
      </c>
    </row>
    <row r="80" spans="1:14" x14ac:dyDescent="0.35">
      <c r="A80" t="s">
        <v>228</v>
      </c>
      <c r="B80" t="s">
        <v>229</v>
      </c>
      <c r="C80" t="s">
        <v>27</v>
      </c>
      <c r="D80">
        <v>2020</v>
      </c>
      <c r="E80">
        <v>3</v>
      </c>
      <c r="F80">
        <f t="shared" si="6"/>
        <v>1</v>
      </c>
      <c r="I80">
        <f t="shared" si="7"/>
        <v>0</v>
      </c>
      <c r="J80">
        <f t="shared" si="8"/>
        <v>0</v>
      </c>
      <c r="K80" s="1">
        <f t="shared" si="9"/>
        <v>0</v>
      </c>
      <c r="M80">
        <f t="shared" si="10"/>
        <v>0</v>
      </c>
      <c r="N80">
        <f t="shared" si="11"/>
        <v>0</v>
      </c>
    </row>
    <row r="81" spans="1:14" x14ac:dyDescent="0.35">
      <c r="A81" t="s">
        <v>231</v>
      </c>
      <c r="B81" t="s">
        <v>232</v>
      </c>
      <c r="C81" t="s">
        <v>233</v>
      </c>
      <c r="D81">
        <v>2019</v>
      </c>
      <c r="E81">
        <v>5</v>
      </c>
      <c r="F81">
        <f t="shared" si="6"/>
        <v>0</v>
      </c>
      <c r="I81">
        <f t="shared" si="7"/>
        <v>0</v>
      </c>
      <c r="J81">
        <f t="shared" si="8"/>
        <v>0</v>
      </c>
      <c r="K81" s="1">
        <f t="shared" si="9"/>
        <v>0</v>
      </c>
      <c r="M81">
        <f t="shared" si="10"/>
        <v>0</v>
      </c>
      <c r="N81">
        <f t="shared" si="11"/>
        <v>0</v>
      </c>
    </row>
    <row r="82" spans="1:14" x14ac:dyDescent="0.35">
      <c r="A82" t="s">
        <v>234</v>
      </c>
      <c r="B82" t="s">
        <v>235</v>
      </c>
      <c r="C82" t="s">
        <v>236</v>
      </c>
      <c r="D82">
        <v>2016</v>
      </c>
      <c r="E82">
        <v>11</v>
      </c>
      <c r="F82">
        <f t="shared" si="6"/>
        <v>0</v>
      </c>
      <c r="I82">
        <f t="shared" si="7"/>
        <v>0</v>
      </c>
      <c r="J82">
        <f t="shared" si="8"/>
        <v>0</v>
      </c>
      <c r="K82" s="1">
        <f t="shared" si="9"/>
        <v>0</v>
      </c>
      <c r="M82">
        <f t="shared" si="10"/>
        <v>0</v>
      </c>
      <c r="N82">
        <f t="shared" si="11"/>
        <v>0</v>
      </c>
    </row>
    <row r="83" spans="1:14" x14ac:dyDescent="0.35">
      <c r="A83" t="s">
        <v>237</v>
      </c>
      <c r="B83" t="s">
        <v>238</v>
      </c>
      <c r="C83" t="s">
        <v>239</v>
      </c>
      <c r="D83">
        <v>2020</v>
      </c>
      <c r="E83">
        <v>3</v>
      </c>
      <c r="F83">
        <f t="shared" si="6"/>
        <v>1</v>
      </c>
      <c r="I83">
        <f t="shared" si="7"/>
        <v>0</v>
      </c>
      <c r="J83">
        <f t="shared" si="8"/>
        <v>0</v>
      </c>
      <c r="K83" s="1">
        <f t="shared" si="9"/>
        <v>0</v>
      </c>
      <c r="M83">
        <f t="shared" si="10"/>
        <v>0</v>
      </c>
      <c r="N83">
        <f t="shared" si="11"/>
        <v>0</v>
      </c>
    </row>
    <row r="84" spans="1:14" x14ac:dyDescent="0.35">
      <c r="A84" t="s">
        <v>240</v>
      </c>
      <c r="B84" t="s">
        <v>241</v>
      </c>
      <c r="C84" t="s">
        <v>242</v>
      </c>
      <c r="D84">
        <v>2020</v>
      </c>
      <c r="E84">
        <v>3</v>
      </c>
      <c r="F84">
        <f t="shared" si="6"/>
        <v>1</v>
      </c>
      <c r="G84">
        <v>6</v>
      </c>
      <c r="H84">
        <v>3</v>
      </c>
      <c r="I84">
        <f t="shared" si="7"/>
        <v>3.5999999999999996</v>
      </c>
      <c r="J84">
        <f t="shared" si="8"/>
        <v>1.2000000000000002</v>
      </c>
      <c r="K84" s="3">
        <f t="shared" si="9"/>
        <v>4.8</v>
      </c>
      <c r="M84">
        <f t="shared" si="10"/>
        <v>1</v>
      </c>
      <c r="N84">
        <f t="shared" si="11"/>
        <v>1</v>
      </c>
    </row>
    <row r="85" spans="1:14" x14ac:dyDescent="0.35">
      <c r="A85" t="s">
        <v>243</v>
      </c>
      <c r="B85" t="s">
        <v>244</v>
      </c>
      <c r="C85" t="s">
        <v>245</v>
      </c>
      <c r="D85">
        <v>2020</v>
      </c>
      <c r="E85">
        <v>3</v>
      </c>
      <c r="F85">
        <f t="shared" si="6"/>
        <v>1</v>
      </c>
      <c r="G85">
        <v>1</v>
      </c>
      <c r="H85">
        <v>0</v>
      </c>
      <c r="I85">
        <f t="shared" si="7"/>
        <v>0.6</v>
      </c>
      <c r="J85">
        <f t="shared" si="8"/>
        <v>0</v>
      </c>
      <c r="K85" s="3">
        <f t="shared" si="9"/>
        <v>0.6</v>
      </c>
      <c r="M85">
        <f t="shared" si="10"/>
        <v>1</v>
      </c>
      <c r="N85">
        <f t="shared" si="11"/>
        <v>0</v>
      </c>
    </row>
    <row r="86" spans="1:14" x14ac:dyDescent="0.35">
      <c r="A86" t="s">
        <v>246</v>
      </c>
      <c r="B86" t="s">
        <v>247</v>
      </c>
      <c r="C86" t="s">
        <v>113</v>
      </c>
      <c r="D86">
        <v>2011</v>
      </c>
      <c r="E86">
        <v>21</v>
      </c>
      <c r="F86">
        <f t="shared" si="6"/>
        <v>0</v>
      </c>
      <c r="I86">
        <f t="shared" si="7"/>
        <v>0</v>
      </c>
      <c r="J86">
        <f t="shared" si="8"/>
        <v>0</v>
      </c>
      <c r="K86" s="1">
        <f t="shared" si="9"/>
        <v>0</v>
      </c>
      <c r="M86">
        <f t="shared" si="10"/>
        <v>0</v>
      </c>
      <c r="N86">
        <f t="shared" si="11"/>
        <v>0</v>
      </c>
    </row>
    <row r="87" spans="1:14" x14ac:dyDescent="0.35">
      <c r="A87" t="s">
        <v>248</v>
      </c>
      <c r="B87" t="s">
        <v>249</v>
      </c>
      <c r="C87" t="s">
        <v>250</v>
      </c>
      <c r="D87">
        <v>2019</v>
      </c>
      <c r="E87">
        <v>5</v>
      </c>
      <c r="F87">
        <f t="shared" si="6"/>
        <v>0</v>
      </c>
      <c r="I87">
        <f t="shared" si="7"/>
        <v>0</v>
      </c>
      <c r="J87">
        <f t="shared" si="8"/>
        <v>0</v>
      </c>
      <c r="K87" s="1">
        <f t="shared" si="9"/>
        <v>0</v>
      </c>
      <c r="M87">
        <f t="shared" si="10"/>
        <v>0</v>
      </c>
      <c r="N87">
        <f t="shared" si="11"/>
        <v>0</v>
      </c>
    </row>
    <row r="88" spans="1:14" x14ac:dyDescent="0.35">
      <c r="A88" t="s">
        <v>251</v>
      </c>
      <c r="B88" t="s">
        <v>252</v>
      </c>
      <c r="C88" t="s">
        <v>253</v>
      </c>
      <c r="D88">
        <v>2020</v>
      </c>
      <c r="E88">
        <v>3</v>
      </c>
      <c r="F88">
        <f t="shared" si="6"/>
        <v>1</v>
      </c>
      <c r="I88">
        <f t="shared" si="7"/>
        <v>0</v>
      </c>
      <c r="J88">
        <f t="shared" si="8"/>
        <v>0</v>
      </c>
      <c r="K88" s="1">
        <f t="shared" si="9"/>
        <v>0</v>
      </c>
      <c r="M88">
        <f t="shared" si="10"/>
        <v>0</v>
      </c>
      <c r="N88">
        <f t="shared" si="11"/>
        <v>0</v>
      </c>
    </row>
    <row r="89" spans="1:14" x14ac:dyDescent="0.35">
      <c r="A89" t="s">
        <v>254</v>
      </c>
      <c r="B89" t="s">
        <v>255</v>
      </c>
      <c r="C89" t="s">
        <v>61</v>
      </c>
      <c r="D89">
        <v>2017</v>
      </c>
      <c r="E89">
        <v>9</v>
      </c>
      <c r="F89">
        <f t="shared" si="6"/>
        <v>0</v>
      </c>
      <c r="I89">
        <f t="shared" si="7"/>
        <v>0</v>
      </c>
      <c r="J89">
        <f t="shared" si="8"/>
        <v>0</v>
      </c>
      <c r="K89" s="1">
        <f t="shared" si="9"/>
        <v>0</v>
      </c>
      <c r="M89">
        <f t="shared" si="10"/>
        <v>0</v>
      </c>
      <c r="N89">
        <f t="shared" si="11"/>
        <v>0</v>
      </c>
    </row>
    <row r="90" spans="1:14" x14ac:dyDescent="0.35">
      <c r="A90" t="s">
        <v>256</v>
      </c>
      <c r="B90" t="s">
        <v>257</v>
      </c>
      <c r="C90" t="s">
        <v>74</v>
      </c>
      <c r="D90">
        <v>2018</v>
      </c>
      <c r="E90">
        <v>7</v>
      </c>
      <c r="F90">
        <f t="shared" si="6"/>
        <v>0</v>
      </c>
      <c r="I90">
        <f t="shared" si="7"/>
        <v>0</v>
      </c>
      <c r="J90">
        <f t="shared" si="8"/>
        <v>0</v>
      </c>
      <c r="K90" s="1">
        <f t="shared" si="9"/>
        <v>0</v>
      </c>
      <c r="M90">
        <f t="shared" si="10"/>
        <v>0</v>
      </c>
      <c r="N90">
        <f t="shared" si="11"/>
        <v>0</v>
      </c>
    </row>
    <row r="91" spans="1:14" x14ac:dyDescent="0.35">
      <c r="A91" t="s">
        <v>258</v>
      </c>
      <c r="B91" t="s">
        <v>257</v>
      </c>
      <c r="C91" t="s">
        <v>7</v>
      </c>
      <c r="D91">
        <v>2019</v>
      </c>
      <c r="E91">
        <v>5</v>
      </c>
      <c r="F91">
        <f t="shared" si="6"/>
        <v>0</v>
      </c>
      <c r="I91">
        <f t="shared" si="7"/>
        <v>0</v>
      </c>
      <c r="J91">
        <f t="shared" si="8"/>
        <v>0</v>
      </c>
      <c r="K91" s="1">
        <f t="shared" si="9"/>
        <v>0</v>
      </c>
      <c r="M91">
        <f t="shared" si="10"/>
        <v>0</v>
      </c>
      <c r="N91">
        <f t="shared" si="11"/>
        <v>0</v>
      </c>
    </row>
    <row r="92" spans="1:14" x14ac:dyDescent="0.35">
      <c r="A92" t="s">
        <v>259</v>
      </c>
      <c r="B92" t="s">
        <v>260</v>
      </c>
      <c r="C92" t="s">
        <v>261</v>
      </c>
      <c r="D92">
        <v>2021</v>
      </c>
      <c r="E92">
        <v>3</v>
      </c>
      <c r="F92">
        <f t="shared" si="6"/>
        <v>1</v>
      </c>
      <c r="I92">
        <f t="shared" si="7"/>
        <v>0</v>
      </c>
      <c r="J92">
        <f t="shared" si="8"/>
        <v>0</v>
      </c>
      <c r="K92" s="1">
        <f t="shared" si="9"/>
        <v>0</v>
      </c>
      <c r="M92">
        <f t="shared" si="10"/>
        <v>0</v>
      </c>
      <c r="N92">
        <f t="shared" si="11"/>
        <v>0</v>
      </c>
    </row>
    <row r="93" spans="1:14" x14ac:dyDescent="0.35">
      <c r="A93" t="s">
        <v>262</v>
      </c>
      <c r="B93" t="s">
        <v>263</v>
      </c>
      <c r="C93" t="s">
        <v>264</v>
      </c>
      <c r="D93">
        <v>2020</v>
      </c>
      <c r="E93">
        <v>3</v>
      </c>
      <c r="F93">
        <f t="shared" si="6"/>
        <v>1</v>
      </c>
      <c r="G93">
        <v>5</v>
      </c>
      <c r="H93">
        <v>8</v>
      </c>
      <c r="I93">
        <f t="shared" si="7"/>
        <v>3</v>
      </c>
      <c r="J93">
        <f t="shared" si="8"/>
        <v>3.2</v>
      </c>
      <c r="K93" s="3">
        <f t="shared" si="9"/>
        <v>6.2</v>
      </c>
      <c r="M93">
        <f t="shared" si="10"/>
        <v>1</v>
      </c>
      <c r="N93">
        <f t="shared" si="11"/>
        <v>1</v>
      </c>
    </row>
    <row r="94" spans="1:14" x14ac:dyDescent="0.35">
      <c r="A94" t="s">
        <v>265</v>
      </c>
      <c r="B94" t="s">
        <v>266</v>
      </c>
      <c r="C94" t="s">
        <v>58</v>
      </c>
      <c r="D94">
        <v>2019</v>
      </c>
      <c r="E94">
        <v>5</v>
      </c>
      <c r="F94">
        <f t="shared" si="6"/>
        <v>0</v>
      </c>
      <c r="I94">
        <f t="shared" si="7"/>
        <v>0</v>
      </c>
      <c r="J94">
        <f t="shared" si="8"/>
        <v>0</v>
      </c>
      <c r="K94" s="1">
        <f t="shared" si="9"/>
        <v>0</v>
      </c>
      <c r="M94">
        <f t="shared" si="10"/>
        <v>0</v>
      </c>
      <c r="N94">
        <f t="shared" si="11"/>
        <v>0</v>
      </c>
    </row>
    <row r="95" spans="1:14" x14ac:dyDescent="0.35">
      <c r="A95" t="s">
        <v>267</v>
      </c>
      <c r="B95" t="s">
        <v>268</v>
      </c>
      <c r="C95" t="s">
        <v>269</v>
      </c>
      <c r="D95">
        <v>2016</v>
      </c>
      <c r="E95">
        <v>11</v>
      </c>
      <c r="F95">
        <f t="shared" si="6"/>
        <v>0</v>
      </c>
      <c r="I95">
        <f t="shared" si="7"/>
        <v>0</v>
      </c>
      <c r="J95">
        <f t="shared" si="8"/>
        <v>0</v>
      </c>
      <c r="K95" s="1">
        <f t="shared" si="9"/>
        <v>0</v>
      </c>
      <c r="M95">
        <f t="shared" si="10"/>
        <v>0</v>
      </c>
      <c r="N95">
        <f t="shared" si="11"/>
        <v>0</v>
      </c>
    </row>
    <row r="96" spans="1:14" x14ac:dyDescent="0.35">
      <c r="A96" t="s">
        <v>270</v>
      </c>
      <c r="B96" t="s">
        <v>271</v>
      </c>
      <c r="C96" t="s">
        <v>272</v>
      </c>
      <c r="D96">
        <v>2020</v>
      </c>
      <c r="E96">
        <v>3</v>
      </c>
      <c r="F96">
        <f t="shared" si="6"/>
        <v>1</v>
      </c>
      <c r="I96">
        <f t="shared" si="7"/>
        <v>0</v>
      </c>
      <c r="J96">
        <f t="shared" si="8"/>
        <v>0</v>
      </c>
      <c r="K96" s="1">
        <f t="shared" si="9"/>
        <v>0</v>
      </c>
      <c r="M96">
        <f t="shared" si="10"/>
        <v>0</v>
      </c>
      <c r="N96">
        <f t="shared" si="11"/>
        <v>0</v>
      </c>
    </row>
    <row r="97" spans="1:14" x14ac:dyDescent="0.35">
      <c r="A97" t="s">
        <v>273</v>
      </c>
      <c r="B97" t="s">
        <v>274</v>
      </c>
      <c r="C97" t="s">
        <v>275</v>
      </c>
      <c r="D97">
        <v>2019</v>
      </c>
      <c r="E97">
        <v>5</v>
      </c>
      <c r="F97">
        <f t="shared" si="6"/>
        <v>0</v>
      </c>
      <c r="I97">
        <f t="shared" si="7"/>
        <v>0</v>
      </c>
      <c r="J97">
        <f t="shared" si="8"/>
        <v>0</v>
      </c>
      <c r="K97" s="1">
        <f t="shared" si="9"/>
        <v>0</v>
      </c>
      <c r="M97">
        <f t="shared" si="10"/>
        <v>0</v>
      </c>
      <c r="N97">
        <f t="shared" si="11"/>
        <v>0</v>
      </c>
    </row>
    <row r="98" spans="1:14" x14ac:dyDescent="0.35">
      <c r="A98" t="s">
        <v>276</v>
      </c>
      <c r="B98" t="s">
        <v>274</v>
      </c>
      <c r="C98" t="s">
        <v>277</v>
      </c>
      <c r="D98">
        <v>2019</v>
      </c>
      <c r="E98">
        <v>5</v>
      </c>
      <c r="F98">
        <f t="shared" si="6"/>
        <v>0</v>
      </c>
      <c r="I98">
        <f t="shared" si="7"/>
        <v>0</v>
      </c>
      <c r="J98">
        <f t="shared" si="8"/>
        <v>0</v>
      </c>
      <c r="K98" s="1">
        <f t="shared" si="9"/>
        <v>0</v>
      </c>
      <c r="M98">
        <f t="shared" si="10"/>
        <v>0</v>
      </c>
      <c r="N98">
        <f t="shared" si="11"/>
        <v>0</v>
      </c>
    </row>
    <row r="99" spans="1:14" x14ac:dyDescent="0.35">
      <c r="A99" t="s">
        <v>278</v>
      </c>
      <c r="B99" t="s">
        <v>279</v>
      </c>
      <c r="C99" t="s">
        <v>182</v>
      </c>
      <c r="D99">
        <v>2014</v>
      </c>
      <c r="E99">
        <v>15</v>
      </c>
      <c r="F99">
        <f t="shared" si="6"/>
        <v>0</v>
      </c>
      <c r="I99">
        <f t="shared" si="7"/>
        <v>0</v>
      </c>
      <c r="J99">
        <f t="shared" si="8"/>
        <v>0</v>
      </c>
      <c r="K99" s="1">
        <f t="shared" si="9"/>
        <v>0</v>
      </c>
      <c r="M99">
        <f t="shared" si="10"/>
        <v>0</v>
      </c>
      <c r="N99">
        <f t="shared" si="11"/>
        <v>0</v>
      </c>
    </row>
    <row r="100" spans="1:14" x14ac:dyDescent="0.35">
      <c r="A100" t="s">
        <v>280</v>
      </c>
      <c r="B100" t="s">
        <v>281</v>
      </c>
      <c r="C100" t="s">
        <v>11</v>
      </c>
      <c r="D100">
        <v>2018</v>
      </c>
      <c r="E100">
        <v>7</v>
      </c>
      <c r="F100">
        <f t="shared" si="6"/>
        <v>0</v>
      </c>
      <c r="I100">
        <f t="shared" si="7"/>
        <v>0</v>
      </c>
      <c r="J100">
        <f t="shared" si="8"/>
        <v>0</v>
      </c>
      <c r="K100" s="1">
        <f t="shared" si="9"/>
        <v>0</v>
      </c>
      <c r="M100">
        <f t="shared" si="10"/>
        <v>0</v>
      </c>
      <c r="N100">
        <f t="shared" si="11"/>
        <v>0</v>
      </c>
    </row>
    <row r="101" spans="1:14" x14ac:dyDescent="0.35">
      <c r="A101" t="s">
        <v>282</v>
      </c>
      <c r="B101" t="s">
        <v>281</v>
      </c>
      <c r="C101" t="s">
        <v>283</v>
      </c>
      <c r="D101">
        <v>2014</v>
      </c>
      <c r="E101">
        <v>15</v>
      </c>
      <c r="F101">
        <f t="shared" si="6"/>
        <v>0</v>
      </c>
      <c r="I101">
        <f t="shared" si="7"/>
        <v>0</v>
      </c>
      <c r="J101">
        <f t="shared" si="8"/>
        <v>0</v>
      </c>
      <c r="K101" s="1">
        <f t="shared" si="9"/>
        <v>0</v>
      </c>
      <c r="M101">
        <f t="shared" si="10"/>
        <v>0</v>
      </c>
      <c r="N101">
        <f t="shared" si="11"/>
        <v>0</v>
      </c>
    </row>
    <row r="102" spans="1:14" x14ac:dyDescent="0.35">
      <c r="A102" t="s">
        <v>284</v>
      </c>
      <c r="B102" t="s">
        <v>285</v>
      </c>
      <c r="C102" t="s">
        <v>106</v>
      </c>
      <c r="D102">
        <v>2016</v>
      </c>
      <c r="E102">
        <v>11</v>
      </c>
      <c r="F102">
        <f t="shared" si="6"/>
        <v>0</v>
      </c>
      <c r="I102">
        <f t="shared" si="7"/>
        <v>0</v>
      </c>
      <c r="J102">
        <f t="shared" si="8"/>
        <v>0</v>
      </c>
      <c r="K102" s="1">
        <f t="shared" si="9"/>
        <v>0</v>
      </c>
      <c r="M102">
        <f t="shared" si="10"/>
        <v>0</v>
      </c>
      <c r="N102">
        <f t="shared" si="11"/>
        <v>0</v>
      </c>
    </row>
    <row r="103" spans="1:14" x14ac:dyDescent="0.35">
      <c r="A103" t="s">
        <v>286</v>
      </c>
      <c r="B103" t="s">
        <v>287</v>
      </c>
      <c r="C103" t="s">
        <v>288</v>
      </c>
      <c r="D103">
        <v>2019</v>
      </c>
      <c r="E103">
        <v>5</v>
      </c>
      <c r="F103">
        <f t="shared" si="6"/>
        <v>0</v>
      </c>
      <c r="I103">
        <f t="shared" si="7"/>
        <v>0</v>
      </c>
      <c r="J103">
        <f t="shared" si="8"/>
        <v>0</v>
      </c>
      <c r="K103" s="1">
        <f t="shared" si="9"/>
        <v>0</v>
      </c>
      <c r="M103">
        <f t="shared" si="10"/>
        <v>0</v>
      </c>
      <c r="N103">
        <f t="shared" si="11"/>
        <v>0</v>
      </c>
    </row>
    <row r="104" spans="1:14" x14ac:dyDescent="0.35">
      <c r="A104" t="s">
        <v>289</v>
      </c>
      <c r="B104" t="s">
        <v>290</v>
      </c>
      <c r="C104" t="s">
        <v>68</v>
      </c>
      <c r="D104">
        <v>2018</v>
      </c>
      <c r="E104">
        <v>7</v>
      </c>
      <c r="F104">
        <f t="shared" si="6"/>
        <v>0</v>
      </c>
      <c r="G104">
        <v>2</v>
      </c>
      <c r="H104">
        <v>3</v>
      </c>
      <c r="I104">
        <f t="shared" si="7"/>
        <v>1.2</v>
      </c>
      <c r="J104">
        <f t="shared" si="8"/>
        <v>1.2000000000000002</v>
      </c>
      <c r="K104" s="3">
        <f t="shared" si="9"/>
        <v>2.4000000000000004</v>
      </c>
      <c r="M104">
        <f t="shared" si="10"/>
        <v>1</v>
      </c>
      <c r="N104">
        <f t="shared" si="11"/>
        <v>0</v>
      </c>
    </row>
    <row r="105" spans="1:14" x14ac:dyDescent="0.35">
      <c r="A105" t="s">
        <v>291</v>
      </c>
      <c r="B105" t="s">
        <v>292</v>
      </c>
      <c r="C105" t="s">
        <v>36</v>
      </c>
      <c r="D105">
        <v>2016</v>
      </c>
      <c r="E105">
        <v>11</v>
      </c>
      <c r="F105">
        <f t="shared" si="6"/>
        <v>0</v>
      </c>
      <c r="G105">
        <v>2</v>
      </c>
      <c r="H105">
        <v>1</v>
      </c>
      <c r="I105">
        <f t="shared" si="7"/>
        <v>1.2</v>
      </c>
      <c r="J105">
        <f t="shared" si="8"/>
        <v>0.4</v>
      </c>
      <c r="K105" s="3">
        <f t="shared" si="9"/>
        <v>1.6</v>
      </c>
      <c r="M105">
        <f t="shared" si="10"/>
        <v>1</v>
      </c>
      <c r="N105">
        <f t="shared" si="11"/>
        <v>0</v>
      </c>
    </row>
    <row r="106" spans="1:14" x14ac:dyDescent="0.35">
      <c r="A106" t="s">
        <v>293</v>
      </c>
      <c r="B106" t="s">
        <v>294</v>
      </c>
      <c r="C106" t="s">
        <v>295</v>
      </c>
      <c r="D106">
        <v>2016</v>
      </c>
      <c r="E106">
        <v>11</v>
      </c>
      <c r="F106">
        <f t="shared" si="6"/>
        <v>0</v>
      </c>
      <c r="I106">
        <f t="shared" si="7"/>
        <v>0</v>
      </c>
      <c r="J106">
        <f t="shared" si="8"/>
        <v>0</v>
      </c>
      <c r="K106" s="1">
        <f t="shared" si="9"/>
        <v>0</v>
      </c>
      <c r="M106">
        <f t="shared" si="10"/>
        <v>0</v>
      </c>
      <c r="N106">
        <f t="shared" si="11"/>
        <v>0</v>
      </c>
    </row>
    <row r="107" spans="1:14" x14ac:dyDescent="0.35">
      <c r="A107" t="s">
        <v>296</v>
      </c>
      <c r="B107" t="s">
        <v>297</v>
      </c>
      <c r="C107" t="s">
        <v>78</v>
      </c>
      <c r="D107">
        <v>2018</v>
      </c>
      <c r="E107">
        <v>7</v>
      </c>
      <c r="F107">
        <f t="shared" si="6"/>
        <v>0</v>
      </c>
      <c r="I107">
        <f t="shared" si="7"/>
        <v>0</v>
      </c>
      <c r="J107">
        <f t="shared" si="8"/>
        <v>0</v>
      </c>
      <c r="K107" s="1">
        <f t="shared" si="9"/>
        <v>0</v>
      </c>
      <c r="M107">
        <f t="shared" si="10"/>
        <v>0</v>
      </c>
      <c r="N107">
        <f t="shared" si="11"/>
        <v>0</v>
      </c>
    </row>
    <row r="108" spans="1:14" x14ac:dyDescent="0.35">
      <c r="A108" t="s">
        <v>298</v>
      </c>
      <c r="B108" t="s">
        <v>299</v>
      </c>
      <c r="C108" t="s">
        <v>65</v>
      </c>
      <c r="D108">
        <v>2019</v>
      </c>
      <c r="E108">
        <v>5</v>
      </c>
      <c r="F108">
        <f t="shared" si="6"/>
        <v>0</v>
      </c>
      <c r="I108">
        <f t="shared" si="7"/>
        <v>0</v>
      </c>
      <c r="J108">
        <f t="shared" si="8"/>
        <v>0</v>
      </c>
      <c r="K108" s="1">
        <f t="shared" si="9"/>
        <v>0</v>
      </c>
      <c r="M108">
        <f t="shared" si="10"/>
        <v>0</v>
      </c>
      <c r="N108">
        <f t="shared" si="11"/>
        <v>0</v>
      </c>
    </row>
    <row r="109" spans="1:14" x14ac:dyDescent="0.35">
      <c r="A109" t="s">
        <v>300</v>
      </c>
      <c r="B109" t="s">
        <v>301</v>
      </c>
      <c r="C109" t="s">
        <v>302</v>
      </c>
      <c r="D109">
        <v>2014</v>
      </c>
      <c r="E109">
        <v>15</v>
      </c>
      <c r="F109">
        <f t="shared" si="6"/>
        <v>0</v>
      </c>
      <c r="I109">
        <f t="shared" si="7"/>
        <v>0</v>
      </c>
      <c r="J109">
        <f t="shared" si="8"/>
        <v>0</v>
      </c>
      <c r="K109" s="1">
        <f t="shared" si="9"/>
        <v>0</v>
      </c>
      <c r="M109">
        <f t="shared" si="10"/>
        <v>0</v>
      </c>
      <c r="N109">
        <f t="shared" si="11"/>
        <v>0</v>
      </c>
    </row>
    <row r="110" spans="1:14" x14ac:dyDescent="0.35">
      <c r="A110" t="s">
        <v>303</v>
      </c>
      <c r="B110" t="s">
        <v>304</v>
      </c>
      <c r="C110" t="s">
        <v>36</v>
      </c>
      <c r="D110">
        <v>2020</v>
      </c>
      <c r="E110">
        <v>3</v>
      </c>
      <c r="F110">
        <f t="shared" si="6"/>
        <v>1</v>
      </c>
      <c r="I110">
        <f t="shared" si="7"/>
        <v>0</v>
      </c>
      <c r="J110">
        <f t="shared" si="8"/>
        <v>0</v>
      </c>
      <c r="K110" s="1">
        <f t="shared" si="9"/>
        <v>0</v>
      </c>
      <c r="M110">
        <f t="shared" si="10"/>
        <v>0</v>
      </c>
      <c r="N110">
        <f t="shared" si="11"/>
        <v>0</v>
      </c>
    </row>
    <row r="111" spans="1:14" x14ac:dyDescent="0.35">
      <c r="A111" t="s">
        <v>305</v>
      </c>
      <c r="B111" t="s">
        <v>306</v>
      </c>
      <c r="C111" t="s">
        <v>154</v>
      </c>
      <c r="D111">
        <v>2020</v>
      </c>
      <c r="E111">
        <v>3</v>
      </c>
      <c r="F111">
        <f t="shared" si="6"/>
        <v>1</v>
      </c>
      <c r="G111">
        <v>2</v>
      </c>
      <c r="H111">
        <v>2</v>
      </c>
      <c r="I111">
        <f t="shared" si="7"/>
        <v>1.2</v>
      </c>
      <c r="J111">
        <f t="shared" si="8"/>
        <v>0.8</v>
      </c>
      <c r="K111" s="3">
        <f t="shared" si="9"/>
        <v>2</v>
      </c>
      <c r="M111">
        <f t="shared" si="10"/>
        <v>1</v>
      </c>
      <c r="N111">
        <f t="shared" si="11"/>
        <v>0</v>
      </c>
    </row>
    <row r="112" spans="1:14" x14ac:dyDescent="0.35">
      <c r="A112" t="s">
        <v>307</v>
      </c>
      <c r="B112" t="s">
        <v>308</v>
      </c>
      <c r="C112" t="s">
        <v>309</v>
      </c>
      <c r="D112">
        <v>2019</v>
      </c>
      <c r="E112">
        <v>5</v>
      </c>
      <c r="F112">
        <f t="shared" si="6"/>
        <v>0</v>
      </c>
      <c r="I112">
        <f t="shared" si="7"/>
        <v>0</v>
      </c>
      <c r="J112">
        <f t="shared" si="8"/>
        <v>0</v>
      </c>
      <c r="K112" s="1">
        <f t="shared" si="9"/>
        <v>0</v>
      </c>
      <c r="M112">
        <f t="shared" si="10"/>
        <v>0</v>
      </c>
      <c r="N112">
        <f t="shared" si="11"/>
        <v>0</v>
      </c>
    </row>
    <row r="113" spans="1:14" x14ac:dyDescent="0.35">
      <c r="A113" t="s">
        <v>310</v>
      </c>
      <c r="B113" t="s">
        <v>311</v>
      </c>
      <c r="C113" t="s">
        <v>312</v>
      </c>
      <c r="D113">
        <v>2019</v>
      </c>
      <c r="E113">
        <v>5</v>
      </c>
      <c r="F113">
        <f t="shared" si="6"/>
        <v>0</v>
      </c>
      <c r="I113">
        <f t="shared" si="7"/>
        <v>0</v>
      </c>
      <c r="J113">
        <f t="shared" si="8"/>
        <v>0</v>
      </c>
      <c r="K113" s="1">
        <f t="shared" si="9"/>
        <v>0</v>
      </c>
      <c r="M113">
        <f t="shared" si="10"/>
        <v>0</v>
      </c>
      <c r="N113">
        <f t="shared" si="11"/>
        <v>0</v>
      </c>
    </row>
    <row r="114" spans="1:14" x14ac:dyDescent="0.35">
      <c r="A114" t="s">
        <v>313</v>
      </c>
      <c r="B114" t="s">
        <v>314</v>
      </c>
      <c r="C114" t="s">
        <v>315</v>
      </c>
      <c r="D114">
        <v>2020</v>
      </c>
      <c r="E114">
        <v>3</v>
      </c>
      <c r="F114">
        <f t="shared" si="6"/>
        <v>1</v>
      </c>
      <c r="G114">
        <v>7</v>
      </c>
      <c r="H114">
        <v>0</v>
      </c>
      <c r="I114">
        <f t="shared" si="7"/>
        <v>4.2</v>
      </c>
      <c r="J114">
        <f t="shared" si="8"/>
        <v>0</v>
      </c>
      <c r="K114" s="3">
        <f t="shared" si="9"/>
        <v>4.2</v>
      </c>
      <c r="M114">
        <f t="shared" si="10"/>
        <v>1</v>
      </c>
      <c r="N114">
        <f t="shared" si="11"/>
        <v>0</v>
      </c>
    </row>
    <row r="115" spans="1:14" x14ac:dyDescent="0.35">
      <c r="A115" t="s">
        <v>316</v>
      </c>
      <c r="B115" t="s">
        <v>317</v>
      </c>
      <c r="C115" t="s">
        <v>68</v>
      </c>
      <c r="D115">
        <v>2018</v>
      </c>
      <c r="E115">
        <v>7</v>
      </c>
      <c r="F115">
        <f t="shared" si="6"/>
        <v>0</v>
      </c>
      <c r="I115">
        <f t="shared" si="7"/>
        <v>0</v>
      </c>
      <c r="J115">
        <f t="shared" si="8"/>
        <v>0</v>
      </c>
      <c r="K115" s="1">
        <f t="shared" si="9"/>
        <v>0</v>
      </c>
      <c r="M115">
        <f t="shared" si="10"/>
        <v>0</v>
      </c>
      <c r="N115">
        <f t="shared" si="11"/>
        <v>0</v>
      </c>
    </row>
    <row r="116" spans="1:14" x14ac:dyDescent="0.35">
      <c r="A116" t="s">
        <v>318</v>
      </c>
      <c r="B116" t="s">
        <v>319</v>
      </c>
      <c r="C116" t="s">
        <v>62</v>
      </c>
      <c r="D116">
        <v>2017</v>
      </c>
      <c r="E116">
        <v>9</v>
      </c>
      <c r="F116">
        <f t="shared" si="6"/>
        <v>0</v>
      </c>
      <c r="I116">
        <f t="shared" si="7"/>
        <v>0</v>
      </c>
      <c r="J116">
        <f t="shared" si="8"/>
        <v>0</v>
      </c>
      <c r="K116" s="1">
        <f t="shared" si="9"/>
        <v>0</v>
      </c>
      <c r="M116">
        <f t="shared" si="10"/>
        <v>0</v>
      </c>
      <c r="N116">
        <f t="shared" si="11"/>
        <v>0</v>
      </c>
    </row>
    <row r="117" spans="1:14" x14ac:dyDescent="0.35">
      <c r="A117" t="s">
        <v>320</v>
      </c>
      <c r="B117" t="s">
        <v>321</v>
      </c>
      <c r="C117" t="s">
        <v>142</v>
      </c>
      <c r="D117">
        <v>2019</v>
      </c>
      <c r="E117">
        <v>5</v>
      </c>
      <c r="F117">
        <f t="shared" si="6"/>
        <v>0</v>
      </c>
      <c r="I117">
        <f t="shared" si="7"/>
        <v>0</v>
      </c>
      <c r="J117">
        <f t="shared" si="8"/>
        <v>0</v>
      </c>
      <c r="K117" s="1">
        <f t="shared" si="9"/>
        <v>0</v>
      </c>
      <c r="M117">
        <f t="shared" si="10"/>
        <v>0</v>
      </c>
      <c r="N117">
        <f t="shared" si="11"/>
        <v>0</v>
      </c>
    </row>
    <row r="118" spans="1:14" x14ac:dyDescent="0.35">
      <c r="A118" t="s">
        <v>322</v>
      </c>
      <c r="B118" t="s">
        <v>323</v>
      </c>
      <c r="C118" t="s">
        <v>324</v>
      </c>
      <c r="D118">
        <v>2019</v>
      </c>
      <c r="E118">
        <v>5</v>
      </c>
      <c r="F118">
        <f t="shared" si="6"/>
        <v>0</v>
      </c>
      <c r="I118">
        <f t="shared" si="7"/>
        <v>0</v>
      </c>
      <c r="J118">
        <f t="shared" si="8"/>
        <v>0</v>
      </c>
      <c r="K118" s="1">
        <f t="shared" si="9"/>
        <v>0</v>
      </c>
      <c r="M118">
        <f t="shared" si="10"/>
        <v>0</v>
      </c>
      <c r="N118">
        <f t="shared" si="11"/>
        <v>0</v>
      </c>
    </row>
    <row r="119" spans="1:14" x14ac:dyDescent="0.35">
      <c r="A119" t="s">
        <v>325</v>
      </c>
      <c r="B119" t="s">
        <v>326</v>
      </c>
      <c r="C119" t="s">
        <v>327</v>
      </c>
      <c r="D119">
        <v>2020</v>
      </c>
      <c r="E119">
        <v>3</v>
      </c>
      <c r="F119">
        <f t="shared" si="6"/>
        <v>1</v>
      </c>
      <c r="G119">
        <v>10</v>
      </c>
      <c r="H119">
        <v>2</v>
      </c>
      <c r="I119">
        <f t="shared" si="7"/>
        <v>6</v>
      </c>
      <c r="J119">
        <f t="shared" si="8"/>
        <v>0.8</v>
      </c>
      <c r="K119" s="3">
        <f t="shared" si="9"/>
        <v>6.8</v>
      </c>
      <c r="M119">
        <f t="shared" si="10"/>
        <v>1</v>
      </c>
      <c r="N119">
        <f t="shared" si="11"/>
        <v>1</v>
      </c>
    </row>
    <row r="120" spans="1:14" x14ac:dyDescent="0.35">
      <c r="A120" t="s">
        <v>329</v>
      </c>
      <c r="B120" t="s">
        <v>330</v>
      </c>
      <c r="C120" t="s">
        <v>331</v>
      </c>
      <c r="D120">
        <v>2014</v>
      </c>
      <c r="E120">
        <v>15</v>
      </c>
      <c r="F120">
        <f t="shared" si="6"/>
        <v>0</v>
      </c>
      <c r="I120">
        <f t="shared" si="7"/>
        <v>0</v>
      </c>
      <c r="J120">
        <f t="shared" si="8"/>
        <v>0</v>
      </c>
      <c r="K120" s="1">
        <f t="shared" si="9"/>
        <v>0</v>
      </c>
      <c r="M120">
        <f t="shared" si="10"/>
        <v>0</v>
      </c>
      <c r="N120">
        <f t="shared" si="11"/>
        <v>0</v>
      </c>
    </row>
    <row r="121" spans="1:14" x14ac:dyDescent="0.35">
      <c r="A121" t="s">
        <v>332</v>
      </c>
      <c r="B121" t="s">
        <v>333</v>
      </c>
      <c r="C121" t="s">
        <v>26</v>
      </c>
      <c r="D121">
        <v>2009</v>
      </c>
      <c r="E121">
        <v>21</v>
      </c>
      <c r="F121">
        <f t="shared" si="6"/>
        <v>0</v>
      </c>
      <c r="I121">
        <f t="shared" si="7"/>
        <v>0</v>
      </c>
      <c r="J121">
        <f t="shared" si="8"/>
        <v>0</v>
      </c>
      <c r="K121" s="1">
        <f t="shared" si="9"/>
        <v>0</v>
      </c>
      <c r="M121">
        <f t="shared" si="10"/>
        <v>0</v>
      </c>
      <c r="N121">
        <f t="shared" si="11"/>
        <v>0</v>
      </c>
    </row>
    <row r="122" spans="1:14" x14ac:dyDescent="0.35">
      <c r="A122" t="s">
        <v>334</v>
      </c>
      <c r="B122" t="s">
        <v>335</v>
      </c>
      <c r="C122" t="s">
        <v>68</v>
      </c>
      <c r="D122">
        <v>2018</v>
      </c>
      <c r="E122">
        <v>7</v>
      </c>
      <c r="F122">
        <f t="shared" si="6"/>
        <v>0</v>
      </c>
      <c r="I122">
        <f t="shared" si="7"/>
        <v>0</v>
      </c>
      <c r="J122">
        <f t="shared" si="8"/>
        <v>0</v>
      </c>
      <c r="K122" s="1">
        <f t="shared" si="9"/>
        <v>0</v>
      </c>
      <c r="M122">
        <f t="shared" si="10"/>
        <v>0</v>
      </c>
      <c r="N122">
        <f t="shared" si="11"/>
        <v>0</v>
      </c>
    </row>
    <row r="123" spans="1:14" x14ac:dyDescent="0.35">
      <c r="A123" t="s">
        <v>336</v>
      </c>
      <c r="B123" t="s">
        <v>337</v>
      </c>
      <c r="C123" t="s">
        <v>96</v>
      </c>
      <c r="D123">
        <v>2018</v>
      </c>
      <c r="E123">
        <v>7</v>
      </c>
      <c r="F123">
        <f t="shared" si="6"/>
        <v>0</v>
      </c>
      <c r="I123">
        <f t="shared" si="7"/>
        <v>0</v>
      </c>
      <c r="J123">
        <f t="shared" si="8"/>
        <v>0</v>
      </c>
      <c r="K123" s="1">
        <f t="shared" si="9"/>
        <v>0</v>
      </c>
      <c r="M123">
        <f t="shared" si="10"/>
        <v>0</v>
      </c>
      <c r="N123">
        <f t="shared" si="11"/>
        <v>0</v>
      </c>
    </row>
    <row r="124" spans="1:14" x14ac:dyDescent="0.35">
      <c r="A124" t="s">
        <v>338</v>
      </c>
      <c r="B124" t="s">
        <v>162</v>
      </c>
      <c r="C124" t="s">
        <v>8</v>
      </c>
      <c r="D124">
        <v>2016</v>
      </c>
      <c r="E124">
        <v>11</v>
      </c>
      <c r="F124">
        <f t="shared" si="6"/>
        <v>0</v>
      </c>
      <c r="I124">
        <f t="shared" si="7"/>
        <v>0</v>
      </c>
      <c r="J124">
        <f t="shared" si="8"/>
        <v>0</v>
      </c>
      <c r="K124" s="1">
        <f t="shared" si="9"/>
        <v>0</v>
      </c>
      <c r="M124">
        <f t="shared" si="10"/>
        <v>0</v>
      </c>
      <c r="N124">
        <f t="shared" si="11"/>
        <v>0</v>
      </c>
    </row>
    <row r="125" spans="1:14" x14ac:dyDescent="0.35">
      <c r="A125" t="s">
        <v>339</v>
      </c>
      <c r="B125" t="s">
        <v>340</v>
      </c>
      <c r="C125" t="s">
        <v>261</v>
      </c>
      <c r="D125">
        <v>2019</v>
      </c>
      <c r="E125">
        <v>5</v>
      </c>
      <c r="F125">
        <f t="shared" si="6"/>
        <v>0</v>
      </c>
      <c r="I125">
        <f t="shared" si="7"/>
        <v>0</v>
      </c>
      <c r="J125">
        <f t="shared" si="8"/>
        <v>0</v>
      </c>
      <c r="K125" s="1">
        <f t="shared" si="9"/>
        <v>0</v>
      </c>
      <c r="M125">
        <f t="shared" si="10"/>
        <v>0</v>
      </c>
      <c r="N125">
        <f t="shared" si="11"/>
        <v>0</v>
      </c>
    </row>
    <row r="126" spans="1:14" x14ac:dyDescent="0.35">
      <c r="A126" t="s">
        <v>341</v>
      </c>
      <c r="B126" t="s">
        <v>342</v>
      </c>
      <c r="C126" t="s">
        <v>68</v>
      </c>
      <c r="D126">
        <v>2017</v>
      </c>
      <c r="E126">
        <v>9</v>
      </c>
      <c r="F126">
        <f t="shared" si="6"/>
        <v>0</v>
      </c>
      <c r="I126">
        <f t="shared" si="7"/>
        <v>0</v>
      </c>
      <c r="J126">
        <f t="shared" si="8"/>
        <v>0</v>
      </c>
      <c r="K126" s="1">
        <f t="shared" si="9"/>
        <v>0</v>
      </c>
      <c r="M126">
        <f t="shared" si="10"/>
        <v>0</v>
      </c>
      <c r="N126">
        <f t="shared" si="11"/>
        <v>0</v>
      </c>
    </row>
    <row r="127" spans="1:14" x14ac:dyDescent="0.35">
      <c r="A127" t="s">
        <v>343</v>
      </c>
      <c r="B127" t="s">
        <v>344</v>
      </c>
      <c r="C127" t="s">
        <v>113</v>
      </c>
      <c r="D127">
        <v>2019</v>
      </c>
      <c r="E127">
        <v>5</v>
      </c>
      <c r="F127">
        <f t="shared" si="6"/>
        <v>0</v>
      </c>
      <c r="G127">
        <v>10</v>
      </c>
      <c r="H127">
        <v>0</v>
      </c>
      <c r="I127">
        <f t="shared" si="7"/>
        <v>6</v>
      </c>
      <c r="J127">
        <f t="shared" si="8"/>
        <v>0</v>
      </c>
      <c r="K127" s="3">
        <f t="shared" si="9"/>
        <v>6</v>
      </c>
      <c r="M127">
        <f t="shared" si="10"/>
        <v>1</v>
      </c>
      <c r="N127">
        <f t="shared" si="11"/>
        <v>1</v>
      </c>
    </row>
    <row r="128" spans="1:14" x14ac:dyDescent="0.35">
      <c r="A128" t="s">
        <v>345</v>
      </c>
      <c r="B128" t="s">
        <v>346</v>
      </c>
      <c r="C128" t="s">
        <v>347</v>
      </c>
      <c r="D128">
        <v>2016</v>
      </c>
      <c r="E128">
        <v>11</v>
      </c>
      <c r="F128">
        <f t="shared" si="6"/>
        <v>0</v>
      </c>
      <c r="I128">
        <f t="shared" si="7"/>
        <v>0</v>
      </c>
      <c r="J128">
        <f t="shared" si="8"/>
        <v>0</v>
      </c>
      <c r="K128" s="1">
        <f t="shared" si="9"/>
        <v>0</v>
      </c>
      <c r="M128">
        <f t="shared" si="10"/>
        <v>0</v>
      </c>
      <c r="N128">
        <f t="shared" si="11"/>
        <v>0</v>
      </c>
    </row>
    <row r="129" spans="1:14" x14ac:dyDescent="0.35">
      <c r="A129" t="s">
        <v>348</v>
      </c>
      <c r="B129" t="s">
        <v>349</v>
      </c>
      <c r="C129" t="s">
        <v>331</v>
      </c>
      <c r="D129">
        <v>2020</v>
      </c>
      <c r="E129">
        <v>3</v>
      </c>
      <c r="F129">
        <f t="shared" si="6"/>
        <v>1</v>
      </c>
      <c r="G129">
        <v>1</v>
      </c>
      <c r="H129">
        <v>1</v>
      </c>
      <c r="I129">
        <f t="shared" si="7"/>
        <v>0.6</v>
      </c>
      <c r="J129">
        <f t="shared" si="8"/>
        <v>0.4</v>
      </c>
      <c r="K129" s="3">
        <f t="shared" si="9"/>
        <v>1</v>
      </c>
      <c r="M129">
        <f t="shared" si="10"/>
        <v>1</v>
      </c>
      <c r="N129">
        <f t="shared" si="11"/>
        <v>0</v>
      </c>
    </row>
    <row r="130" spans="1:14" x14ac:dyDescent="0.35">
      <c r="A130" t="s">
        <v>350</v>
      </c>
      <c r="B130" t="s">
        <v>351</v>
      </c>
      <c r="C130" t="s">
        <v>26</v>
      </c>
      <c r="D130">
        <v>2019</v>
      </c>
      <c r="E130">
        <v>5</v>
      </c>
      <c r="F130">
        <f t="shared" si="6"/>
        <v>0</v>
      </c>
      <c r="I130">
        <f t="shared" si="7"/>
        <v>0</v>
      </c>
      <c r="J130">
        <f t="shared" si="8"/>
        <v>0</v>
      </c>
      <c r="K130" s="1">
        <f t="shared" si="9"/>
        <v>0</v>
      </c>
      <c r="M130">
        <f t="shared" si="10"/>
        <v>0</v>
      </c>
      <c r="N130">
        <f t="shared" si="11"/>
        <v>0</v>
      </c>
    </row>
    <row r="131" spans="1:14" x14ac:dyDescent="0.35">
      <c r="A131" t="s">
        <v>352</v>
      </c>
      <c r="B131" t="s">
        <v>353</v>
      </c>
      <c r="C131" t="s">
        <v>354</v>
      </c>
      <c r="D131">
        <v>2017</v>
      </c>
      <c r="E131">
        <v>9</v>
      </c>
      <c r="F131">
        <f t="shared" ref="F131:F194" si="12">IF(E131=3,1,0)</f>
        <v>0</v>
      </c>
      <c r="I131">
        <f t="shared" ref="I131:I194" si="13">G131*0.6</f>
        <v>0</v>
      </c>
      <c r="J131">
        <f t="shared" ref="J131:J194" si="14">H131*0.4</f>
        <v>0</v>
      </c>
      <c r="K131" s="1">
        <f t="shared" ref="K131:K194" si="15">SUM(I131:J131)</f>
        <v>0</v>
      </c>
      <c r="M131">
        <f t="shared" ref="M131:M194" si="16">IF(K131&gt;0,1,0)</f>
        <v>0</v>
      </c>
      <c r="N131">
        <f t="shared" ref="N131:N194" si="17">IF(K131&gt;4.5,1,0)</f>
        <v>0</v>
      </c>
    </row>
    <row r="132" spans="1:14" x14ac:dyDescent="0.35">
      <c r="A132" t="s">
        <v>355</v>
      </c>
      <c r="B132" t="s">
        <v>356</v>
      </c>
      <c r="C132" t="s">
        <v>109</v>
      </c>
      <c r="D132">
        <v>2016</v>
      </c>
      <c r="E132">
        <v>11</v>
      </c>
      <c r="F132">
        <f t="shared" si="12"/>
        <v>0</v>
      </c>
      <c r="I132">
        <f t="shared" si="13"/>
        <v>0</v>
      </c>
      <c r="J132">
        <f t="shared" si="14"/>
        <v>0</v>
      </c>
      <c r="K132" s="1">
        <f t="shared" si="15"/>
        <v>0</v>
      </c>
      <c r="M132">
        <f t="shared" si="16"/>
        <v>0</v>
      </c>
      <c r="N132">
        <f t="shared" si="17"/>
        <v>0</v>
      </c>
    </row>
    <row r="133" spans="1:14" x14ac:dyDescent="0.35">
      <c r="A133" t="s">
        <v>357</v>
      </c>
      <c r="B133" t="s">
        <v>358</v>
      </c>
      <c r="C133" t="s">
        <v>359</v>
      </c>
      <c r="D133">
        <v>2014</v>
      </c>
      <c r="E133">
        <v>15</v>
      </c>
      <c r="F133">
        <f t="shared" si="12"/>
        <v>0</v>
      </c>
      <c r="G133">
        <v>0</v>
      </c>
      <c r="H133">
        <v>0</v>
      </c>
      <c r="I133">
        <f t="shared" si="13"/>
        <v>0</v>
      </c>
      <c r="J133">
        <f t="shared" si="14"/>
        <v>0</v>
      </c>
      <c r="K133" s="1">
        <f t="shared" si="15"/>
        <v>0</v>
      </c>
      <c r="M133">
        <f t="shared" si="16"/>
        <v>0</v>
      </c>
      <c r="N133">
        <f t="shared" si="17"/>
        <v>0</v>
      </c>
    </row>
    <row r="134" spans="1:14" x14ac:dyDescent="0.35">
      <c r="A134" t="s">
        <v>360</v>
      </c>
      <c r="B134" t="s">
        <v>361</v>
      </c>
      <c r="C134" t="s">
        <v>362</v>
      </c>
      <c r="D134">
        <v>2020</v>
      </c>
      <c r="E134">
        <v>3</v>
      </c>
      <c r="F134">
        <f t="shared" si="12"/>
        <v>1</v>
      </c>
      <c r="I134">
        <f t="shared" si="13"/>
        <v>0</v>
      </c>
      <c r="J134">
        <f t="shared" si="14"/>
        <v>0</v>
      </c>
      <c r="K134" s="1">
        <f t="shared" si="15"/>
        <v>0</v>
      </c>
      <c r="M134">
        <f t="shared" si="16"/>
        <v>0</v>
      </c>
      <c r="N134">
        <f t="shared" si="17"/>
        <v>0</v>
      </c>
    </row>
    <row r="135" spans="1:14" x14ac:dyDescent="0.35">
      <c r="A135" t="s">
        <v>363</v>
      </c>
      <c r="B135" t="s">
        <v>364</v>
      </c>
      <c r="C135" t="s">
        <v>7</v>
      </c>
      <c r="D135">
        <v>2019</v>
      </c>
      <c r="E135">
        <v>5</v>
      </c>
      <c r="F135">
        <f t="shared" si="12"/>
        <v>0</v>
      </c>
      <c r="I135">
        <f t="shared" si="13"/>
        <v>0</v>
      </c>
      <c r="J135">
        <f t="shared" si="14"/>
        <v>0</v>
      </c>
      <c r="K135" s="1">
        <f t="shared" si="15"/>
        <v>0</v>
      </c>
      <c r="M135">
        <f t="shared" si="16"/>
        <v>0</v>
      </c>
      <c r="N135">
        <f t="shared" si="17"/>
        <v>0</v>
      </c>
    </row>
    <row r="136" spans="1:14" x14ac:dyDescent="0.35">
      <c r="A136" t="s">
        <v>365</v>
      </c>
      <c r="B136" t="s">
        <v>366</v>
      </c>
      <c r="C136" t="s">
        <v>8</v>
      </c>
      <c r="D136">
        <v>2014</v>
      </c>
      <c r="E136">
        <v>15</v>
      </c>
      <c r="F136">
        <f t="shared" si="12"/>
        <v>0</v>
      </c>
      <c r="G136">
        <v>3</v>
      </c>
      <c r="H136">
        <v>3</v>
      </c>
      <c r="I136">
        <f t="shared" si="13"/>
        <v>1.7999999999999998</v>
      </c>
      <c r="J136">
        <f t="shared" si="14"/>
        <v>1.2000000000000002</v>
      </c>
      <c r="K136" s="1">
        <f t="shared" si="15"/>
        <v>3</v>
      </c>
      <c r="M136">
        <f t="shared" si="16"/>
        <v>1</v>
      </c>
      <c r="N136">
        <f t="shared" si="17"/>
        <v>0</v>
      </c>
    </row>
    <row r="137" spans="1:14" x14ac:dyDescent="0.35">
      <c r="A137" t="s">
        <v>368</v>
      </c>
      <c r="B137" t="s">
        <v>369</v>
      </c>
      <c r="C137" t="s">
        <v>139</v>
      </c>
      <c r="D137">
        <v>2017</v>
      </c>
      <c r="E137">
        <v>9</v>
      </c>
      <c r="F137">
        <f t="shared" si="12"/>
        <v>0</v>
      </c>
      <c r="G137">
        <v>9</v>
      </c>
      <c r="H137">
        <v>1</v>
      </c>
      <c r="I137">
        <f t="shared" si="13"/>
        <v>5.3999999999999995</v>
      </c>
      <c r="J137">
        <f t="shared" si="14"/>
        <v>0.4</v>
      </c>
      <c r="K137" s="3">
        <f t="shared" si="15"/>
        <v>5.8</v>
      </c>
      <c r="M137">
        <f t="shared" si="16"/>
        <v>1</v>
      </c>
      <c r="N137">
        <f t="shared" si="17"/>
        <v>1</v>
      </c>
    </row>
    <row r="138" spans="1:14" x14ac:dyDescent="0.35">
      <c r="A138" t="s">
        <v>370</v>
      </c>
      <c r="B138" t="s">
        <v>371</v>
      </c>
      <c r="C138" t="s">
        <v>95</v>
      </c>
      <c r="D138">
        <v>2019</v>
      </c>
      <c r="E138">
        <v>5</v>
      </c>
      <c r="F138">
        <f t="shared" si="12"/>
        <v>0</v>
      </c>
      <c r="G138">
        <v>2</v>
      </c>
      <c r="H138">
        <v>2</v>
      </c>
      <c r="I138">
        <f t="shared" si="13"/>
        <v>1.2</v>
      </c>
      <c r="J138">
        <f t="shared" si="14"/>
        <v>0.8</v>
      </c>
      <c r="K138" s="3">
        <f t="shared" si="15"/>
        <v>2</v>
      </c>
      <c r="M138">
        <f t="shared" si="16"/>
        <v>1</v>
      </c>
      <c r="N138">
        <f t="shared" si="17"/>
        <v>0</v>
      </c>
    </row>
    <row r="139" spans="1:14" x14ac:dyDescent="0.35">
      <c r="A139" t="s">
        <v>372</v>
      </c>
      <c r="B139" t="s">
        <v>371</v>
      </c>
      <c r="C139" t="s">
        <v>331</v>
      </c>
      <c r="D139">
        <v>2020</v>
      </c>
      <c r="E139">
        <v>3</v>
      </c>
      <c r="F139">
        <f t="shared" si="12"/>
        <v>1</v>
      </c>
      <c r="I139">
        <f t="shared" si="13"/>
        <v>0</v>
      </c>
      <c r="J139">
        <f t="shared" si="14"/>
        <v>0</v>
      </c>
      <c r="K139" s="1">
        <f t="shared" si="15"/>
        <v>0</v>
      </c>
      <c r="M139">
        <f t="shared" si="16"/>
        <v>0</v>
      </c>
      <c r="N139">
        <f t="shared" si="17"/>
        <v>0</v>
      </c>
    </row>
    <row r="140" spans="1:14" x14ac:dyDescent="0.35">
      <c r="A140" t="s">
        <v>373</v>
      </c>
      <c r="B140" t="s">
        <v>374</v>
      </c>
      <c r="C140" t="s">
        <v>52</v>
      </c>
      <c r="D140">
        <v>2018</v>
      </c>
      <c r="E140">
        <v>7</v>
      </c>
      <c r="F140">
        <f t="shared" si="12"/>
        <v>0</v>
      </c>
      <c r="G140">
        <v>1</v>
      </c>
      <c r="H140">
        <v>1</v>
      </c>
      <c r="I140">
        <f t="shared" si="13"/>
        <v>0.6</v>
      </c>
      <c r="J140">
        <f t="shared" si="14"/>
        <v>0.4</v>
      </c>
      <c r="K140" s="3">
        <f t="shared" si="15"/>
        <v>1</v>
      </c>
      <c r="M140">
        <f t="shared" si="16"/>
        <v>1</v>
      </c>
      <c r="N140">
        <f t="shared" si="17"/>
        <v>0</v>
      </c>
    </row>
    <row r="141" spans="1:14" x14ac:dyDescent="0.35">
      <c r="A141" t="s">
        <v>375</v>
      </c>
      <c r="B141" t="s">
        <v>376</v>
      </c>
      <c r="C141" t="s">
        <v>377</v>
      </c>
      <c r="D141">
        <v>2019</v>
      </c>
      <c r="E141">
        <v>5</v>
      </c>
      <c r="F141">
        <f t="shared" si="12"/>
        <v>0</v>
      </c>
      <c r="I141">
        <f t="shared" si="13"/>
        <v>0</v>
      </c>
      <c r="J141">
        <f t="shared" si="14"/>
        <v>0</v>
      </c>
      <c r="K141" s="1">
        <f t="shared" si="15"/>
        <v>0</v>
      </c>
      <c r="M141">
        <f t="shared" si="16"/>
        <v>0</v>
      </c>
      <c r="N141">
        <f t="shared" si="17"/>
        <v>0</v>
      </c>
    </row>
    <row r="142" spans="1:14" x14ac:dyDescent="0.35">
      <c r="A142" t="s">
        <v>378</v>
      </c>
      <c r="B142" t="s">
        <v>379</v>
      </c>
      <c r="C142" t="s">
        <v>380</v>
      </c>
      <c r="D142">
        <v>2018</v>
      </c>
      <c r="E142">
        <v>7</v>
      </c>
      <c r="F142">
        <f t="shared" si="12"/>
        <v>0</v>
      </c>
      <c r="I142">
        <f t="shared" si="13"/>
        <v>0</v>
      </c>
      <c r="J142">
        <f t="shared" si="14"/>
        <v>0</v>
      </c>
      <c r="K142" s="1">
        <f t="shared" si="15"/>
        <v>0</v>
      </c>
      <c r="M142">
        <f t="shared" si="16"/>
        <v>0</v>
      </c>
      <c r="N142">
        <f t="shared" si="17"/>
        <v>0</v>
      </c>
    </row>
    <row r="143" spans="1:14" x14ac:dyDescent="0.35">
      <c r="A143" t="s">
        <v>382</v>
      </c>
      <c r="B143" t="s">
        <v>383</v>
      </c>
      <c r="C143" t="s">
        <v>384</v>
      </c>
      <c r="D143">
        <v>2020</v>
      </c>
      <c r="E143">
        <v>3</v>
      </c>
      <c r="F143">
        <f t="shared" si="12"/>
        <v>1</v>
      </c>
      <c r="I143">
        <f t="shared" si="13"/>
        <v>0</v>
      </c>
      <c r="J143">
        <f t="shared" si="14"/>
        <v>0</v>
      </c>
      <c r="K143" s="1">
        <f t="shared" si="15"/>
        <v>0</v>
      </c>
      <c r="M143">
        <f t="shared" si="16"/>
        <v>0</v>
      </c>
      <c r="N143">
        <f t="shared" si="17"/>
        <v>0</v>
      </c>
    </row>
    <row r="144" spans="1:14" x14ac:dyDescent="0.35">
      <c r="A144" t="s">
        <v>385</v>
      </c>
      <c r="B144" t="s">
        <v>386</v>
      </c>
      <c r="C144" t="s">
        <v>23</v>
      </c>
      <c r="D144">
        <v>2015</v>
      </c>
      <c r="E144">
        <v>13</v>
      </c>
      <c r="F144">
        <f t="shared" si="12"/>
        <v>0</v>
      </c>
      <c r="I144">
        <f t="shared" si="13"/>
        <v>0</v>
      </c>
      <c r="J144">
        <f t="shared" si="14"/>
        <v>0</v>
      </c>
      <c r="K144" s="1">
        <f t="shared" si="15"/>
        <v>0</v>
      </c>
      <c r="M144">
        <f t="shared" si="16"/>
        <v>0</v>
      </c>
      <c r="N144">
        <f t="shared" si="17"/>
        <v>0</v>
      </c>
    </row>
    <row r="145" spans="1:14" x14ac:dyDescent="0.35">
      <c r="A145" t="s">
        <v>387</v>
      </c>
      <c r="B145" t="s">
        <v>388</v>
      </c>
      <c r="C145" t="s">
        <v>68</v>
      </c>
      <c r="D145">
        <v>2019</v>
      </c>
      <c r="E145">
        <v>5</v>
      </c>
      <c r="F145">
        <f t="shared" si="12"/>
        <v>0</v>
      </c>
      <c r="I145">
        <f t="shared" si="13"/>
        <v>0</v>
      </c>
      <c r="J145">
        <f t="shared" si="14"/>
        <v>0</v>
      </c>
      <c r="K145" s="1">
        <f t="shared" si="15"/>
        <v>0</v>
      </c>
      <c r="M145">
        <f t="shared" si="16"/>
        <v>0</v>
      </c>
      <c r="N145">
        <f t="shared" si="17"/>
        <v>0</v>
      </c>
    </row>
    <row r="146" spans="1:14" x14ac:dyDescent="0.35">
      <c r="A146" t="s">
        <v>389</v>
      </c>
      <c r="B146" t="s">
        <v>390</v>
      </c>
      <c r="C146" t="s">
        <v>58</v>
      </c>
      <c r="D146">
        <v>2018</v>
      </c>
      <c r="E146">
        <v>7</v>
      </c>
      <c r="F146">
        <f t="shared" si="12"/>
        <v>0</v>
      </c>
      <c r="I146">
        <f t="shared" si="13"/>
        <v>0</v>
      </c>
      <c r="J146">
        <f t="shared" si="14"/>
        <v>0</v>
      </c>
      <c r="K146" s="1">
        <f t="shared" si="15"/>
        <v>0</v>
      </c>
      <c r="M146">
        <f t="shared" si="16"/>
        <v>0</v>
      </c>
      <c r="N146">
        <f t="shared" si="17"/>
        <v>0</v>
      </c>
    </row>
    <row r="147" spans="1:14" x14ac:dyDescent="0.35">
      <c r="A147" t="s">
        <v>391</v>
      </c>
      <c r="B147" t="s">
        <v>392</v>
      </c>
      <c r="C147" t="s">
        <v>288</v>
      </c>
      <c r="D147">
        <v>2018</v>
      </c>
      <c r="E147">
        <v>7</v>
      </c>
      <c r="F147">
        <f t="shared" si="12"/>
        <v>0</v>
      </c>
      <c r="G147">
        <v>2</v>
      </c>
      <c r="H147">
        <v>2</v>
      </c>
      <c r="I147">
        <f t="shared" si="13"/>
        <v>1.2</v>
      </c>
      <c r="J147">
        <f t="shared" si="14"/>
        <v>0.8</v>
      </c>
      <c r="K147" s="3">
        <f t="shared" si="15"/>
        <v>2</v>
      </c>
      <c r="M147">
        <f t="shared" si="16"/>
        <v>1</v>
      </c>
      <c r="N147">
        <f t="shared" si="17"/>
        <v>0</v>
      </c>
    </row>
    <row r="148" spans="1:14" x14ac:dyDescent="0.35">
      <c r="A148" t="s">
        <v>393</v>
      </c>
      <c r="B148" t="s">
        <v>394</v>
      </c>
      <c r="C148" t="s">
        <v>27</v>
      </c>
      <c r="D148">
        <v>2020</v>
      </c>
      <c r="E148">
        <v>3</v>
      </c>
      <c r="F148">
        <f t="shared" si="12"/>
        <v>1</v>
      </c>
      <c r="G148">
        <v>10</v>
      </c>
      <c r="H148">
        <v>8</v>
      </c>
      <c r="I148">
        <f t="shared" si="13"/>
        <v>6</v>
      </c>
      <c r="J148">
        <f t="shared" si="14"/>
        <v>3.2</v>
      </c>
      <c r="K148" s="3">
        <f t="shared" si="15"/>
        <v>9.1999999999999993</v>
      </c>
      <c r="M148">
        <f t="shared" si="16"/>
        <v>1</v>
      </c>
      <c r="N148">
        <f t="shared" si="17"/>
        <v>1</v>
      </c>
    </row>
    <row r="149" spans="1:14" x14ac:dyDescent="0.35">
      <c r="A149" t="s">
        <v>395</v>
      </c>
      <c r="B149" t="s">
        <v>396</v>
      </c>
      <c r="C149" t="s">
        <v>36</v>
      </c>
      <c r="D149">
        <v>2019</v>
      </c>
      <c r="E149">
        <v>5</v>
      </c>
      <c r="F149">
        <f t="shared" si="12"/>
        <v>0</v>
      </c>
      <c r="I149">
        <f t="shared" si="13"/>
        <v>0</v>
      </c>
      <c r="J149">
        <f t="shared" si="14"/>
        <v>0</v>
      </c>
      <c r="K149" s="1">
        <f t="shared" si="15"/>
        <v>0</v>
      </c>
      <c r="M149">
        <f t="shared" si="16"/>
        <v>0</v>
      </c>
      <c r="N149">
        <f t="shared" si="17"/>
        <v>0</v>
      </c>
    </row>
    <row r="150" spans="1:14" x14ac:dyDescent="0.35">
      <c r="A150" t="s">
        <v>397</v>
      </c>
      <c r="B150" t="s">
        <v>398</v>
      </c>
      <c r="C150" t="s">
        <v>36</v>
      </c>
      <c r="D150">
        <v>2019</v>
      </c>
      <c r="E150">
        <v>5</v>
      </c>
      <c r="F150">
        <f t="shared" si="12"/>
        <v>0</v>
      </c>
      <c r="I150">
        <f t="shared" si="13"/>
        <v>0</v>
      </c>
      <c r="J150">
        <f t="shared" si="14"/>
        <v>0</v>
      </c>
      <c r="K150" s="1">
        <f t="shared" si="15"/>
        <v>0</v>
      </c>
      <c r="M150">
        <f t="shared" si="16"/>
        <v>0</v>
      </c>
      <c r="N150">
        <f t="shared" si="17"/>
        <v>0</v>
      </c>
    </row>
    <row r="151" spans="1:14" x14ac:dyDescent="0.35">
      <c r="A151" t="s">
        <v>399</v>
      </c>
      <c r="B151" t="s">
        <v>400</v>
      </c>
      <c r="C151" t="s">
        <v>78</v>
      </c>
      <c r="D151">
        <v>2018</v>
      </c>
      <c r="E151">
        <v>7</v>
      </c>
      <c r="F151">
        <f t="shared" si="12"/>
        <v>0</v>
      </c>
      <c r="I151">
        <f t="shared" si="13"/>
        <v>0</v>
      </c>
      <c r="J151">
        <f t="shared" si="14"/>
        <v>0</v>
      </c>
      <c r="K151" s="1">
        <f t="shared" si="15"/>
        <v>0</v>
      </c>
      <c r="M151">
        <f t="shared" si="16"/>
        <v>0</v>
      </c>
      <c r="N151">
        <f t="shared" si="17"/>
        <v>0</v>
      </c>
    </row>
    <row r="152" spans="1:14" x14ac:dyDescent="0.35">
      <c r="A152" t="s">
        <v>401</v>
      </c>
      <c r="B152" t="s">
        <v>402</v>
      </c>
      <c r="C152" t="s">
        <v>403</v>
      </c>
      <c r="D152">
        <v>2020</v>
      </c>
      <c r="E152">
        <v>3</v>
      </c>
      <c r="F152">
        <f t="shared" si="12"/>
        <v>1</v>
      </c>
      <c r="G152">
        <v>1</v>
      </c>
      <c r="H152">
        <v>0</v>
      </c>
      <c r="I152">
        <f t="shared" si="13"/>
        <v>0.6</v>
      </c>
      <c r="J152">
        <f t="shared" si="14"/>
        <v>0</v>
      </c>
      <c r="K152" s="3">
        <f t="shared" si="15"/>
        <v>0.6</v>
      </c>
      <c r="M152">
        <f t="shared" si="16"/>
        <v>1</v>
      </c>
      <c r="N152">
        <f t="shared" si="17"/>
        <v>0</v>
      </c>
    </row>
    <row r="153" spans="1:14" x14ac:dyDescent="0.35">
      <c r="A153" t="s">
        <v>404</v>
      </c>
      <c r="B153" t="s">
        <v>405</v>
      </c>
      <c r="C153" t="s">
        <v>406</v>
      </c>
      <c r="D153">
        <v>2020</v>
      </c>
      <c r="E153">
        <v>3</v>
      </c>
      <c r="F153">
        <f t="shared" si="12"/>
        <v>1</v>
      </c>
      <c r="G153">
        <v>6</v>
      </c>
      <c r="H153">
        <v>1</v>
      </c>
      <c r="I153">
        <f t="shared" si="13"/>
        <v>3.5999999999999996</v>
      </c>
      <c r="J153">
        <f t="shared" si="14"/>
        <v>0.4</v>
      </c>
      <c r="K153" s="3">
        <f t="shared" si="15"/>
        <v>3.9999999999999996</v>
      </c>
      <c r="M153">
        <f t="shared" si="16"/>
        <v>1</v>
      </c>
      <c r="N153">
        <f t="shared" si="17"/>
        <v>0</v>
      </c>
    </row>
    <row r="154" spans="1:14" x14ac:dyDescent="0.35">
      <c r="A154" t="s">
        <v>407</v>
      </c>
      <c r="B154" t="s">
        <v>408</v>
      </c>
      <c r="C154" t="s">
        <v>409</v>
      </c>
      <c r="D154">
        <v>2016</v>
      </c>
      <c r="E154">
        <v>11</v>
      </c>
      <c r="F154">
        <f t="shared" si="12"/>
        <v>0</v>
      </c>
      <c r="I154">
        <f t="shared" si="13"/>
        <v>0</v>
      </c>
      <c r="J154">
        <f t="shared" si="14"/>
        <v>0</v>
      </c>
      <c r="K154" s="1">
        <f t="shared" si="15"/>
        <v>0</v>
      </c>
      <c r="M154">
        <f t="shared" si="16"/>
        <v>0</v>
      </c>
      <c r="N154">
        <f t="shared" si="17"/>
        <v>0</v>
      </c>
    </row>
    <row r="155" spans="1:14" x14ac:dyDescent="0.35">
      <c r="A155" t="s">
        <v>410</v>
      </c>
      <c r="B155" t="s">
        <v>411</v>
      </c>
      <c r="C155" t="s">
        <v>23</v>
      </c>
      <c r="D155">
        <v>2020</v>
      </c>
      <c r="E155">
        <v>3</v>
      </c>
      <c r="F155">
        <f t="shared" si="12"/>
        <v>1</v>
      </c>
      <c r="I155">
        <f t="shared" si="13"/>
        <v>0</v>
      </c>
      <c r="J155">
        <f t="shared" si="14"/>
        <v>0</v>
      </c>
      <c r="K155" s="1">
        <f t="shared" si="15"/>
        <v>0</v>
      </c>
      <c r="M155">
        <f t="shared" si="16"/>
        <v>0</v>
      </c>
      <c r="N155">
        <f t="shared" si="17"/>
        <v>0</v>
      </c>
    </row>
    <row r="156" spans="1:14" x14ac:dyDescent="0.35">
      <c r="A156" t="s">
        <v>412</v>
      </c>
      <c r="B156" t="s">
        <v>413</v>
      </c>
      <c r="C156" t="s">
        <v>414</v>
      </c>
      <c r="D156">
        <v>2019</v>
      </c>
      <c r="E156">
        <v>5</v>
      </c>
      <c r="F156">
        <f t="shared" si="12"/>
        <v>0</v>
      </c>
      <c r="I156">
        <f t="shared" si="13"/>
        <v>0</v>
      </c>
      <c r="J156">
        <f t="shared" si="14"/>
        <v>0</v>
      </c>
      <c r="K156" s="1">
        <f t="shared" si="15"/>
        <v>0</v>
      </c>
      <c r="M156">
        <f t="shared" si="16"/>
        <v>0</v>
      </c>
      <c r="N156">
        <f t="shared" si="17"/>
        <v>0</v>
      </c>
    </row>
    <row r="157" spans="1:14" x14ac:dyDescent="0.35">
      <c r="A157" t="s">
        <v>415</v>
      </c>
      <c r="B157" t="s">
        <v>416</v>
      </c>
      <c r="C157" t="s">
        <v>11</v>
      </c>
      <c r="D157">
        <v>2020</v>
      </c>
      <c r="E157">
        <v>3</v>
      </c>
      <c r="F157">
        <f t="shared" si="12"/>
        <v>1</v>
      </c>
      <c r="G157">
        <v>0</v>
      </c>
      <c r="H157">
        <v>0</v>
      </c>
      <c r="I157">
        <f t="shared" si="13"/>
        <v>0</v>
      </c>
      <c r="J157">
        <f t="shared" si="14"/>
        <v>0</v>
      </c>
      <c r="K157" s="1">
        <f t="shared" si="15"/>
        <v>0</v>
      </c>
      <c r="M157">
        <f t="shared" si="16"/>
        <v>0</v>
      </c>
      <c r="N157">
        <f t="shared" si="17"/>
        <v>0</v>
      </c>
    </row>
    <row r="158" spans="1:14" x14ac:dyDescent="0.35">
      <c r="A158" t="s">
        <v>417</v>
      </c>
      <c r="B158" t="s">
        <v>418</v>
      </c>
      <c r="C158" t="s">
        <v>96</v>
      </c>
      <c r="D158">
        <v>2020</v>
      </c>
      <c r="E158">
        <v>3</v>
      </c>
      <c r="F158">
        <f t="shared" si="12"/>
        <v>1</v>
      </c>
      <c r="G158">
        <v>0</v>
      </c>
      <c r="H158">
        <v>0</v>
      </c>
      <c r="I158">
        <f t="shared" si="13"/>
        <v>0</v>
      </c>
      <c r="J158">
        <f t="shared" si="14"/>
        <v>0</v>
      </c>
      <c r="K158" s="1">
        <f t="shared" si="15"/>
        <v>0</v>
      </c>
      <c r="M158">
        <f t="shared" si="16"/>
        <v>0</v>
      </c>
      <c r="N158">
        <f t="shared" si="17"/>
        <v>0</v>
      </c>
    </row>
    <row r="159" spans="1:14" x14ac:dyDescent="0.35">
      <c r="A159" t="s">
        <v>419</v>
      </c>
      <c r="B159" t="s">
        <v>420</v>
      </c>
      <c r="C159" t="s">
        <v>187</v>
      </c>
      <c r="D159">
        <v>2017</v>
      </c>
      <c r="E159">
        <v>9</v>
      </c>
      <c r="F159">
        <f t="shared" si="12"/>
        <v>0</v>
      </c>
      <c r="I159">
        <f t="shared" si="13"/>
        <v>0</v>
      </c>
      <c r="J159">
        <f t="shared" si="14"/>
        <v>0</v>
      </c>
      <c r="K159" s="1">
        <f t="shared" si="15"/>
        <v>0</v>
      </c>
      <c r="M159">
        <f t="shared" si="16"/>
        <v>0</v>
      </c>
      <c r="N159">
        <f t="shared" si="17"/>
        <v>0</v>
      </c>
    </row>
    <row r="160" spans="1:14" x14ac:dyDescent="0.35">
      <c r="A160" t="s">
        <v>421</v>
      </c>
      <c r="B160" t="s">
        <v>422</v>
      </c>
      <c r="C160" t="s">
        <v>26</v>
      </c>
      <c r="D160">
        <v>2017</v>
      </c>
      <c r="E160">
        <v>9</v>
      </c>
      <c r="F160">
        <f t="shared" si="12"/>
        <v>0</v>
      </c>
      <c r="G160">
        <v>2</v>
      </c>
      <c r="H160">
        <v>0</v>
      </c>
      <c r="I160">
        <f t="shared" si="13"/>
        <v>1.2</v>
      </c>
      <c r="J160">
        <f t="shared" si="14"/>
        <v>0</v>
      </c>
      <c r="K160" s="3">
        <f t="shared" si="15"/>
        <v>1.2</v>
      </c>
      <c r="M160">
        <f t="shared" si="16"/>
        <v>1</v>
      </c>
      <c r="N160">
        <f t="shared" si="17"/>
        <v>0</v>
      </c>
    </row>
    <row r="161" spans="1:14" x14ac:dyDescent="0.35">
      <c r="A161" t="s">
        <v>423</v>
      </c>
      <c r="B161" t="s">
        <v>424</v>
      </c>
      <c r="C161" t="s">
        <v>425</v>
      </c>
      <c r="D161">
        <v>2018</v>
      </c>
      <c r="E161">
        <v>7</v>
      </c>
      <c r="F161">
        <f t="shared" si="12"/>
        <v>0</v>
      </c>
      <c r="G161">
        <v>6</v>
      </c>
      <c r="H161">
        <v>1</v>
      </c>
      <c r="I161">
        <f t="shared" si="13"/>
        <v>3.5999999999999996</v>
      </c>
      <c r="J161">
        <f t="shared" si="14"/>
        <v>0.4</v>
      </c>
      <c r="K161" s="3">
        <f t="shared" si="15"/>
        <v>3.9999999999999996</v>
      </c>
      <c r="M161">
        <f t="shared" si="16"/>
        <v>1</v>
      </c>
      <c r="N161">
        <f t="shared" si="17"/>
        <v>0</v>
      </c>
    </row>
    <row r="162" spans="1:14" x14ac:dyDescent="0.35">
      <c r="A162" t="s">
        <v>426</v>
      </c>
      <c r="B162" t="s">
        <v>427</v>
      </c>
      <c r="C162" t="s">
        <v>428</v>
      </c>
      <c r="D162">
        <v>2018</v>
      </c>
      <c r="E162">
        <v>7</v>
      </c>
      <c r="F162">
        <f t="shared" si="12"/>
        <v>0</v>
      </c>
      <c r="G162">
        <v>2</v>
      </c>
      <c r="H162">
        <v>0</v>
      </c>
      <c r="I162">
        <f t="shared" si="13"/>
        <v>1.2</v>
      </c>
      <c r="J162">
        <f t="shared" si="14"/>
        <v>0</v>
      </c>
      <c r="K162" s="3">
        <f t="shared" si="15"/>
        <v>1.2</v>
      </c>
      <c r="M162">
        <f t="shared" si="16"/>
        <v>1</v>
      </c>
      <c r="N162">
        <f t="shared" si="17"/>
        <v>0</v>
      </c>
    </row>
    <row r="163" spans="1:14" x14ac:dyDescent="0.35">
      <c r="A163" t="s">
        <v>429</v>
      </c>
      <c r="B163" t="s">
        <v>430</v>
      </c>
      <c r="C163" t="s">
        <v>230</v>
      </c>
      <c r="D163">
        <v>2019</v>
      </c>
      <c r="E163">
        <v>5</v>
      </c>
      <c r="F163">
        <f t="shared" si="12"/>
        <v>0</v>
      </c>
      <c r="I163">
        <f t="shared" si="13"/>
        <v>0</v>
      </c>
      <c r="J163">
        <f t="shared" si="14"/>
        <v>0</v>
      </c>
      <c r="K163" s="1">
        <f t="shared" si="15"/>
        <v>0</v>
      </c>
      <c r="M163">
        <f t="shared" si="16"/>
        <v>0</v>
      </c>
      <c r="N163">
        <f t="shared" si="17"/>
        <v>0</v>
      </c>
    </row>
    <row r="164" spans="1:14" x14ac:dyDescent="0.35">
      <c r="A164" t="s">
        <v>431</v>
      </c>
      <c r="B164" t="s">
        <v>432</v>
      </c>
      <c r="C164" t="s">
        <v>224</v>
      </c>
      <c r="D164">
        <v>2015</v>
      </c>
      <c r="E164">
        <v>13</v>
      </c>
      <c r="F164">
        <f t="shared" si="12"/>
        <v>0</v>
      </c>
      <c r="I164">
        <f t="shared" si="13"/>
        <v>0</v>
      </c>
      <c r="J164">
        <f t="shared" si="14"/>
        <v>0</v>
      </c>
      <c r="K164" s="1">
        <f t="shared" si="15"/>
        <v>0</v>
      </c>
      <c r="M164">
        <f t="shared" si="16"/>
        <v>0</v>
      </c>
      <c r="N164">
        <f t="shared" si="17"/>
        <v>0</v>
      </c>
    </row>
    <row r="165" spans="1:14" x14ac:dyDescent="0.35">
      <c r="A165" t="s">
        <v>433</v>
      </c>
      <c r="B165" t="s">
        <v>434</v>
      </c>
      <c r="C165" t="s">
        <v>435</v>
      </c>
      <c r="D165">
        <v>2020</v>
      </c>
      <c r="E165">
        <v>3</v>
      </c>
      <c r="F165">
        <f t="shared" si="12"/>
        <v>1</v>
      </c>
      <c r="G165">
        <v>2</v>
      </c>
      <c r="H165">
        <v>0</v>
      </c>
      <c r="I165">
        <f t="shared" si="13"/>
        <v>1.2</v>
      </c>
      <c r="J165">
        <f t="shared" si="14"/>
        <v>0</v>
      </c>
      <c r="K165" s="3">
        <f t="shared" si="15"/>
        <v>1.2</v>
      </c>
      <c r="M165">
        <f t="shared" si="16"/>
        <v>1</v>
      </c>
      <c r="N165">
        <f t="shared" si="17"/>
        <v>0</v>
      </c>
    </row>
    <row r="166" spans="1:14" x14ac:dyDescent="0.35">
      <c r="A166" t="s">
        <v>436</v>
      </c>
      <c r="B166" t="s">
        <v>437</v>
      </c>
      <c r="C166" t="s">
        <v>74</v>
      </c>
      <c r="D166">
        <v>2019</v>
      </c>
      <c r="E166">
        <v>5</v>
      </c>
      <c r="F166">
        <f t="shared" si="12"/>
        <v>0</v>
      </c>
      <c r="I166">
        <f t="shared" si="13"/>
        <v>0</v>
      </c>
      <c r="J166">
        <f t="shared" si="14"/>
        <v>0</v>
      </c>
      <c r="K166" s="1">
        <f t="shared" si="15"/>
        <v>0</v>
      </c>
      <c r="M166">
        <f t="shared" si="16"/>
        <v>0</v>
      </c>
      <c r="N166">
        <f t="shared" si="17"/>
        <v>0</v>
      </c>
    </row>
    <row r="167" spans="1:14" x14ac:dyDescent="0.35">
      <c r="A167" t="s">
        <v>438</v>
      </c>
      <c r="B167" t="s">
        <v>439</v>
      </c>
      <c r="C167" t="s">
        <v>62</v>
      </c>
      <c r="D167">
        <v>2020</v>
      </c>
      <c r="E167">
        <v>3</v>
      </c>
      <c r="F167">
        <f t="shared" si="12"/>
        <v>1</v>
      </c>
      <c r="I167">
        <f t="shared" si="13"/>
        <v>0</v>
      </c>
      <c r="J167">
        <f t="shared" si="14"/>
        <v>0</v>
      </c>
      <c r="K167" s="1">
        <f t="shared" si="15"/>
        <v>0</v>
      </c>
      <c r="M167">
        <f t="shared" si="16"/>
        <v>0</v>
      </c>
      <c r="N167">
        <f t="shared" si="17"/>
        <v>0</v>
      </c>
    </row>
    <row r="168" spans="1:14" x14ac:dyDescent="0.35">
      <c r="A168" t="s">
        <v>440</v>
      </c>
      <c r="B168" t="s">
        <v>441</v>
      </c>
      <c r="C168" t="s">
        <v>442</v>
      </c>
      <c r="D168">
        <v>2020</v>
      </c>
      <c r="E168">
        <v>3</v>
      </c>
      <c r="F168">
        <f t="shared" si="12"/>
        <v>1</v>
      </c>
      <c r="I168">
        <f t="shared" si="13"/>
        <v>0</v>
      </c>
      <c r="J168">
        <f t="shared" si="14"/>
        <v>0</v>
      </c>
      <c r="K168" s="1">
        <f t="shared" si="15"/>
        <v>0</v>
      </c>
      <c r="M168">
        <f t="shared" si="16"/>
        <v>0</v>
      </c>
      <c r="N168">
        <f t="shared" si="17"/>
        <v>0</v>
      </c>
    </row>
    <row r="169" spans="1:14" x14ac:dyDescent="0.35">
      <c r="A169" t="s">
        <v>443</v>
      </c>
      <c r="B169" t="s">
        <v>444</v>
      </c>
      <c r="C169" t="s">
        <v>367</v>
      </c>
      <c r="D169">
        <v>2018</v>
      </c>
      <c r="E169">
        <v>7</v>
      </c>
      <c r="F169">
        <f t="shared" si="12"/>
        <v>0</v>
      </c>
      <c r="I169">
        <f t="shared" si="13"/>
        <v>0</v>
      </c>
      <c r="J169">
        <f t="shared" si="14"/>
        <v>0</v>
      </c>
      <c r="K169" s="1">
        <f t="shared" si="15"/>
        <v>0</v>
      </c>
      <c r="M169">
        <f t="shared" si="16"/>
        <v>0</v>
      </c>
      <c r="N169">
        <f t="shared" si="17"/>
        <v>0</v>
      </c>
    </row>
    <row r="170" spans="1:14" x14ac:dyDescent="0.35">
      <c r="A170" t="s">
        <v>445</v>
      </c>
      <c r="B170" t="s">
        <v>446</v>
      </c>
      <c r="C170" t="s">
        <v>116</v>
      </c>
      <c r="D170">
        <v>2016</v>
      </c>
      <c r="E170">
        <v>11</v>
      </c>
      <c r="F170">
        <f t="shared" si="12"/>
        <v>0</v>
      </c>
      <c r="I170">
        <f t="shared" si="13"/>
        <v>0</v>
      </c>
      <c r="J170">
        <f t="shared" si="14"/>
        <v>0</v>
      </c>
      <c r="K170" s="1">
        <f t="shared" si="15"/>
        <v>0</v>
      </c>
      <c r="M170">
        <f t="shared" si="16"/>
        <v>0</v>
      </c>
      <c r="N170">
        <f t="shared" si="17"/>
        <v>0</v>
      </c>
    </row>
    <row r="171" spans="1:14" x14ac:dyDescent="0.35">
      <c r="A171" t="s">
        <v>447</v>
      </c>
      <c r="B171" t="s">
        <v>448</v>
      </c>
      <c r="C171" t="s">
        <v>78</v>
      </c>
      <c r="D171">
        <v>2020</v>
      </c>
      <c r="E171">
        <v>3</v>
      </c>
      <c r="F171">
        <f t="shared" si="12"/>
        <v>1</v>
      </c>
      <c r="I171">
        <f t="shared" si="13"/>
        <v>0</v>
      </c>
      <c r="J171">
        <f t="shared" si="14"/>
        <v>0</v>
      </c>
      <c r="K171" s="1">
        <f t="shared" si="15"/>
        <v>0</v>
      </c>
      <c r="M171">
        <f t="shared" si="16"/>
        <v>0</v>
      </c>
      <c r="N171">
        <f t="shared" si="17"/>
        <v>0</v>
      </c>
    </row>
    <row r="172" spans="1:14" x14ac:dyDescent="0.35">
      <c r="A172" t="s">
        <v>449</v>
      </c>
      <c r="B172" t="s">
        <v>450</v>
      </c>
      <c r="C172" t="s">
        <v>451</v>
      </c>
      <c r="D172">
        <v>2020</v>
      </c>
      <c r="E172">
        <v>3</v>
      </c>
      <c r="F172">
        <f t="shared" si="12"/>
        <v>1</v>
      </c>
      <c r="G172">
        <v>7</v>
      </c>
      <c r="H172">
        <v>4</v>
      </c>
      <c r="I172">
        <f t="shared" si="13"/>
        <v>4.2</v>
      </c>
      <c r="J172">
        <f t="shared" si="14"/>
        <v>1.6</v>
      </c>
      <c r="K172" s="3">
        <f t="shared" si="15"/>
        <v>5.8000000000000007</v>
      </c>
      <c r="M172">
        <f t="shared" si="16"/>
        <v>1</v>
      </c>
      <c r="N172">
        <f t="shared" si="17"/>
        <v>1</v>
      </c>
    </row>
    <row r="173" spans="1:14" x14ac:dyDescent="0.35">
      <c r="A173" t="s">
        <v>452</v>
      </c>
      <c r="B173" t="s">
        <v>453</v>
      </c>
      <c r="C173" t="s">
        <v>95</v>
      </c>
      <c r="D173">
        <v>2018</v>
      </c>
      <c r="E173">
        <v>7</v>
      </c>
      <c r="F173">
        <f t="shared" si="12"/>
        <v>0</v>
      </c>
      <c r="I173">
        <f t="shared" si="13"/>
        <v>0</v>
      </c>
      <c r="J173">
        <f t="shared" si="14"/>
        <v>0</v>
      </c>
      <c r="K173" s="1">
        <f t="shared" si="15"/>
        <v>0</v>
      </c>
      <c r="M173">
        <f t="shared" si="16"/>
        <v>0</v>
      </c>
      <c r="N173">
        <f t="shared" si="17"/>
        <v>0</v>
      </c>
    </row>
    <row r="174" spans="1:14" x14ac:dyDescent="0.35">
      <c r="A174" t="s">
        <v>454</v>
      </c>
      <c r="B174" t="s">
        <v>455</v>
      </c>
      <c r="C174" t="s">
        <v>68</v>
      </c>
      <c r="D174">
        <v>2015</v>
      </c>
      <c r="E174">
        <v>13</v>
      </c>
      <c r="F174">
        <f t="shared" si="12"/>
        <v>0</v>
      </c>
      <c r="G174">
        <v>10</v>
      </c>
      <c r="H174">
        <v>9.5</v>
      </c>
      <c r="I174">
        <f t="shared" si="13"/>
        <v>6</v>
      </c>
      <c r="J174">
        <f t="shared" si="14"/>
        <v>3.8000000000000003</v>
      </c>
      <c r="K174" s="3">
        <f t="shared" si="15"/>
        <v>9.8000000000000007</v>
      </c>
      <c r="M174">
        <f t="shared" si="16"/>
        <v>1</v>
      </c>
      <c r="N174">
        <f t="shared" si="17"/>
        <v>1</v>
      </c>
    </row>
    <row r="175" spans="1:14" x14ac:dyDescent="0.35">
      <c r="A175" t="s">
        <v>456</v>
      </c>
      <c r="B175" t="s">
        <v>457</v>
      </c>
      <c r="C175" t="s">
        <v>187</v>
      </c>
      <c r="D175">
        <v>2017</v>
      </c>
      <c r="E175">
        <v>9</v>
      </c>
      <c r="F175">
        <f t="shared" si="12"/>
        <v>0</v>
      </c>
      <c r="G175">
        <v>4</v>
      </c>
      <c r="H175">
        <v>1</v>
      </c>
      <c r="I175">
        <f t="shared" si="13"/>
        <v>2.4</v>
      </c>
      <c r="J175">
        <f t="shared" si="14"/>
        <v>0.4</v>
      </c>
      <c r="K175" s="3">
        <f t="shared" si="15"/>
        <v>2.8</v>
      </c>
      <c r="M175">
        <f t="shared" si="16"/>
        <v>1</v>
      </c>
      <c r="N175">
        <f t="shared" si="17"/>
        <v>0</v>
      </c>
    </row>
    <row r="176" spans="1:14" x14ac:dyDescent="0.35">
      <c r="A176" t="s">
        <v>458</v>
      </c>
      <c r="B176" t="s">
        <v>459</v>
      </c>
      <c r="C176" t="s">
        <v>460</v>
      </c>
      <c r="D176">
        <v>2016</v>
      </c>
      <c r="E176">
        <v>11</v>
      </c>
      <c r="F176">
        <f t="shared" si="12"/>
        <v>0</v>
      </c>
      <c r="I176">
        <f t="shared" si="13"/>
        <v>0</v>
      </c>
      <c r="J176">
        <f t="shared" si="14"/>
        <v>0</v>
      </c>
      <c r="K176" s="1">
        <f t="shared" si="15"/>
        <v>0</v>
      </c>
      <c r="M176">
        <f t="shared" si="16"/>
        <v>0</v>
      </c>
      <c r="N176">
        <f t="shared" si="17"/>
        <v>0</v>
      </c>
    </row>
    <row r="177" spans="1:14" x14ac:dyDescent="0.35">
      <c r="A177" t="s">
        <v>461</v>
      </c>
      <c r="B177" t="s">
        <v>462</v>
      </c>
      <c r="C177" t="s">
        <v>463</v>
      </c>
      <c r="D177">
        <v>2014</v>
      </c>
      <c r="E177">
        <v>15</v>
      </c>
      <c r="F177">
        <f t="shared" si="12"/>
        <v>0</v>
      </c>
      <c r="I177">
        <f t="shared" si="13"/>
        <v>0</v>
      </c>
      <c r="J177">
        <f t="shared" si="14"/>
        <v>0</v>
      </c>
      <c r="K177" s="1">
        <f t="shared" si="15"/>
        <v>0</v>
      </c>
      <c r="M177">
        <f t="shared" si="16"/>
        <v>0</v>
      </c>
      <c r="N177">
        <f t="shared" si="17"/>
        <v>0</v>
      </c>
    </row>
    <row r="178" spans="1:14" x14ac:dyDescent="0.35">
      <c r="A178" t="s">
        <v>464</v>
      </c>
      <c r="B178" t="s">
        <v>465</v>
      </c>
      <c r="C178" t="s">
        <v>466</v>
      </c>
      <c r="D178">
        <v>2018</v>
      </c>
      <c r="E178">
        <v>7</v>
      </c>
      <c r="F178">
        <f t="shared" si="12"/>
        <v>0</v>
      </c>
      <c r="G178">
        <v>6</v>
      </c>
      <c r="H178">
        <v>1</v>
      </c>
      <c r="I178">
        <f t="shared" si="13"/>
        <v>3.5999999999999996</v>
      </c>
      <c r="J178">
        <f t="shared" si="14"/>
        <v>0.4</v>
      </c>
      <c r="K178" s="3">
        <f t="shared" si="15"/>
        <v>3.9999999999999996</v>
      </c>
      <c r="M178">
        <f t="shared" si="16"/>
        <v>1</v>
      </c>
      <c r="N178">
        <f t="shared" si="17"/>
        <v>0</v>
      </c>
    </row>
    <row r="179" spans="1:14" x14ac:dyDescent="0.35">
      <c r="A179" t="s">
        <v>468</v>
      </c>
      <c r="B179" t="s">
        <v>469</v>
      </c>
      <c r="C179" t="s">
        <v>26</v>
      </c>
      <c r="D179">
        <v>2017</v>
      </c>
      <c r="E179">
        <v>9</v>
      </c>
      <c r="F179">
        <f t="shared" si="12"/>
        <v>0</v>
      </c>
      <c r="G179">
        <v>9.5</v>
      </c>
      <c r="H179">
        <v>9.5</v>
      </c>
      <c r="I179">
        <f t="shared" si="13"/>
        <v>5.7</v>
      </c>
      <c r="J179">
        <f t="shared" si="14"/>
        <v>3.8000000000000003</v>
      </c>
      <c r="K179" s="3">
        <f t="shared" si="15"/>
        <v>9.5</v>
      </c>
      <c r="M179">
        <f t="shared" si="16"/>
        <v>1</v>
      </c>
      <c r="N179">
        <f t="shared" si="17"/>
        <v>1</v>
      </c>
    </row>
    <row r="180" spans="1:14" x14ac:dyDescent="0.35">
      <c r="A180" t="s">
        <v>470</v>
      </c>
      <c r="B180" t="s">
        <v>471</v>
      </c>
      <c r="C180" t="s">
        <v>101</v>
      </c>
      <c r="D180">
        <v>2019</v>
      </c>
      <c r="E180">
        <v>5</v>
      </c>
      <c r="F180">
        <f t="shared" si="12"/>
        <v>0</v>
      </c>
      <c r="I180">
        <f t="shared" si="13"/>
        <v>0</v>
      </c>
      <c r="J180">
        <f t="shared" si="14"/>
        <v>0</v>
      </c>
      <c r="K180" s="1">
        <f t="shared" si="15"/>
        <v>0</v>
      </c>
      <c r="M180">
        <f t="shared" si="16"/>
        <v>0</v>
      </c>
      <c r="N180">
        <f t="shared" si="17"/>
        <v>0</v>
      </c>
    </row>
    <row r="181" spans="1:14" x14ac:dyDescent="0.35">
      <c r="A181" t="s">
        <v>472</v>
      </c>
      <c r="B181" t="s">
        <v>473</v>
      </c>
      <c r="C181" t="s">
        <v>474</v>
      </c>
      <c r="D181">
        <v>2020</v>
      </c>
      <c r="E181">
        <v>3</v>
      </c>
      <c r="F181">
        <f t="shared" si="12"/>
        <v>1</v>
      </c>
      <c r="I181">
        <f t="shared" si="13"/>
        <v>0</v>
      </c>
      <c r="J181">
        <f t="shared" si="14"/>
        <v>0</v>
      </c>
      <c r="K181" s="1">
        <f t="shared" si="15"/>
        <v>0</v>
      </c>
      <c r="M181">
        <f t="shared" si="16"/>
        <v>0</v>
      </c>
      <c r="N181">
        <f t="shared" si="17"/>
        <v>0</v>
      </c>
    </row>
    <row r="182" spans="1:14" x14ac:dyDescent="0.35">
      <c r="A182" t="s">
        <v>475</v>
      </c>
      <c r="B182" t="s">
        <v>473</v>
      </c>
      <c r="C182" t="s">
        <v>288</v>
      </c>
      <c r="D182">
        <v>2019</v>
      </c>
      <c r="E182">
        <v>5</v>
      </c>
      <c r="F182">
        <f t="shared" si="12"/>
        <v>0</v>
      </c>
      <c r="G182">
        <v>1</v>
      </c>
      <c r="H182">
        <v>0</v>
      </c>
      <c r="I182">
        <f t="shared" si="13"/>
        <v>0.6</v>
      </c>
      <c r="J182">
        <f t="shared" si="14"/>
        <v>0</v>
      </c>
      <c r="K182" s="3">
        <f t="shared" si="15"/>
        <v>0.6</v>
      </c>
      <c r="M182">
        <f t="shared" si="16"/>
        <v>1</v>
      </c>
      <c r="N182">
        <f t="shared" si="17"/>
        <v>0</v>
      </c>
    </row>
    <row r="183" spans="1:14" x14ac:dyDescent="0.35">
      <c r="A183" t="s">
        <v>476</v>
      </c>
      <c r="B183" t="s">
        <v>477</v>
      </c>
      <c r="C183" t="s">
        <v>55</v>
      </c>
      <c r="D183">
        <v>2019</v>
      </c>
      <c r="E183">
        <v>5</v>
      </c>
      <c r="F183">
        <f t="shared" si="12"/>
        <v>0</v>
      </c>
      <c r="I183">
        <f t="shared" si="13"/>
        <v>0</v>
      </c>
      <c r="J183">
        <f t="shared" si="14"/>
        <v>0</v>
      </c>
      <c r="K183" s="1">
        <f t="shared" si="15"/>
        <v>0</v>
      </c>
      <c r="M183">
        <f t="shared" si="16"/>
        <v>0</v>
      </c>
      <c r="N183">
        <f t="shared" si="17"/>
        <v>0</v>
      </c>
    </row>
    <row r="184" spans="1:14" x14ac:dyDescent="0.35">
      <c r="A184" t="s">
        <v>478</v>
      </c>
      <c r="B184" t="s">
        <v>479</v>
      </c>
      <c r="C184" t="s">
        <v>45</v>
      </c>
      <c r="D184">
        <v>2018</v>
      </c>
      <c r="E184">
        <v>7</v>
      </c>
      <c r="F184">
        <f t="shared" si="12"/>
        <v>0</v>
      </c>
      <c r="I184">
        <f t="shared" si="13"/>
        <v>0</v>
      </c>
      <c r="J184">
        <f t="shared" si="14"/>
        <v>0</v>
      </c>
      <c r="K184" s="1">
        <f t="shared" si="15"/>
        <v>0</v>
      </c>
      <c r="M184">
        <f t="shared" si="16"/>
        <v>0</v>
      </c>
      <c r="N184">
        <f t="shared" si="17"/>
        <v>0</v>
      </c>
    </row>
    <row r="185" spans="1:14" x14ac:dyDescent="0.35">
      <c r="A185" t="s">
        <v>480</v>
      </c>
      <c r="B185" t="s">
        <v>481</v>
      </c>
      <c r="C185" t="s">
        <v>227</v>
      </c>
      <c r="D185">
        <v>2020</v>
      </c>
      <c r="E185">
        <v>3</v>
      </c>
      <c r="F185">
        <f t="shared" si="12"/>
        <v>1</v>
      </c>
      <c r="G185">
        <v>0</v>
      </c>
      <c r="H185">
        <v>0</v>
      </c>
      <c r="I185">
        <f t="shared" si="13"/>
        <v>0</v>
      </c>
      <c r="J185">
        <f t="shared" si="14"/>
        <v>0</v>
      </c>
      <c r="K185" s="1">
        <f t="shared" si="15"/>
        <v>0</v>
      </c>
      <c r="M185">
        <f t="shared" si="16"/>
        <v>0</v>
      </c>
      <c r="N185">
        <f t="shared" si="17"/>
        <v>0</v>
      </c>
    </row>
    <row r="186" spans="1:14" x14ac:dyDescent="0.35">
      <c r="A186" t="s">
        <v>482</v>
      </c>
      <c r="B186" t="s">
        <v>483</v>
      </c>
      <c r="C186" t="s">
        <v>7</v>
      </c>
      <c r="D186">
        <v>2020</v>
      </c>
      <c r="E186">
        <v>3</v>
      </c>
      <c r="F186">
        <f t="shared" si="12"/>
        <v>1</v>
      </c>
      <c r="I186">
        <f t="shared" si="13"/>
        <v>0</v>
      </c>
      <c r="J186">
        <f t="shared" si="14"/>
        <v>0</v>
      </c>
      <c r="K186" s="1">
        <f t="shared" si="15"/>
        <v>0</v>
      </c>
      <c r="M186">
        <f t="shared" si="16"/>
        <v>0</v>
      </c>
      <c r="N186">
        <f t="shared" si="17"/>
        <v>0</v>
      </c>
    </row>
    <row r="187" spans="1:14" x14ac:dyDescent="0.35">
      <c r="A187" t="s">
        <v>484</v>
      </c>
      <c r="B187" t="s">
        <v>485</v>
      </c>
      <c r="C187" t="s">
        <v>224</v>
      </c>
      <c r="D187">
        <v>2020</v>
      </c>
      <c r="E187">
        <v>3</v>
      </c>
      <c r="F187">
        <f t="shared" si="12"/>
        <v>1</v>
      </c>
      <c r="G187">
        <v>2</v>
      </c>
      <c r="H187">
        <v>1</v>
      </c>
      <c r="I187">
        <f t="shared" si="13"/>
        <v>1.2</v>
      </c>
      <c r="J187">
        <f t="shared" si="14"/>
        <v>0.4</v>
      </c>
      <c r="K187" s="3">
        <f t="shared" si="15"/>
        <v>1.6</v>
      </c>
      <c r="M187">
        <f t="shared" si="16"/>
        <v>1</v>
      </c>
      <c r="N187">
        <f t="shared" si="17"/>
        <v>0</v>
      </c>
    </row>
    <row r="188" spans="1:14" x14ac:dyDescent="0.35">
      <c r="A188" t="s">
        <v>486</v>
      </c>
      <c r="B188" t="s">
        <v>487</v>
      </c>
      <c r="C188" t="s">
        <v>26</v>
      </c>
      <c r="D188">
        <v>2020</v>
      </c>
      <c r="E188">
        <v>3</v>
      </c>
      <c r="F188">
        <f t="shared" si="12"/>
        <v>1</v>
      </c>
      <c r="I188">
        <f t="shared" si="13"/>
        <v>0</v>
      </c>
      <c r="J188">
        <f t="shared" si="14"/>
        <v>0</v>
      </c>
      <c r="K188" s="1">
        <f t="shared" si="15"/>
        <v>0</v>
      </c>
      <c r="M188">
        <f t="shared" si="16"/>
        <v>0</v>
      </c>
      <c r="N188">
        <f t="shared" si="17"/>
        <v>0</v>
      </c>
    </row>
    <row r="189" spans="1:14" x14ac:dyDescent="0.35">
      <c r="A189" t="s">
        <v>488</v>
      </c>
      <c r="B189" t="s">
        <v>489</v>
      </c>
      <c r="C189" t="s">
        <v>331</v>
      </c>
      <c r="D189">
        <v>2019</v>
      </c>
      <c r="E189">
        <v>5</v>
      </c>
      <c r="F189">
        <f t="shared" si="12"/>
        <v>0</v>
      </c>
      <c r="G189">
        <v>1</v>
      </c>
      <c r="H189">
        <v>0</v>
      </c>
      <c r="I189">
        <f t="shared" si="13"/>
        <v>0.6</v>
      </c>
      <c r="J189">
        <f t="shared" si="14"/>
        <v>0</v>
      </c>
      <c r="K189" s="3">
        <f t="shared" si="15"/>
        <v>0.6</v>
      </c>
      <c r="M189">
        <f t="shared" si="16"/>
        <v>1</v>
      </c>
      <c r="N189">
        <f t="shared" si="17"/>
        <v>0</v>
      </c>
    </row>
    <row r="190" spans="1:14" x14ac:dyDescent="0.35">
      <c r="A190" t="s">
        <v>490</v>
      </c>
      <c r="B190" t="s">
        <v>491</v>
      </c>
      <c r="C190" t="s">
        <v>492</v>
      </c>
      <c r="D190">
        <v>2018</v>
      </c>
      <c r="E190">
        <v>7</v>
      </c>
      <c r="F190">
        <f t="shared" si="12"/>
        <v>0</v>
      </c>
      <c r="G190">
        <v>2</v>
      </c>
      <c r="H190">
        <v>2</v>
      </c>
      <c r="I190">
        <f t="shared" si="13"/>
        <v>1.2</v>
      </c>
      <c r="J190">
        <f t="shared" si="14"/>
        <v>0.8</v>
      </c>
      <c r="K190" s="3">
        <f t="shared" si="15"/>
        <v>2</v>
      </c>
      <c r="M190">
        <f t="shared" si="16"/>
        <v>1</v>
      </c>
      <c r="N190">
        <f t="shared" si="17"/>
        <v>0</v>
      </c>
    </row>
    <row r="191" spans="1:14" x14ac:dyDescent="0.35">
      <c r="A191" t="s">
        <v>493</v>
      </c>
      <c r="B191" t="s">
        <v>494</v>
      </c>
      <c r="C191" t="s">
        <v>495</v>
      </c>
      <c r="D191">
        <v>2020</v>
      </c>
      <c r="E191">
        <v>3</v>
      </c>
      <c r="F191">
        <f t="shared" si="12"/>
        <v>1</v>
      </c>
      <c r="G191">
        <v>5</v>
      </c>
      <c r="H191">
        <v>2</v>
      </c>
      <c r="I191">
        <f t="shared" si="13"/>
        <v>3</v>
      </c>
      <c r="J191">
        <f t="shared" si="14"/>
        <v>0.8</v>
      </c>
      <c r="K191" s="3">
        <f t="shared" si="15"/>
        <v>3.8</v>
      </c>
      <c r="M191">
        <f t="shared" si="16"/>
        <v>1</v>
      </c>
      <c r="N191">
        <f t="shared" si="17"/>
        <v>0</v>
      </c>
    </row>
    <row r="192" spans="1:14" x14ac:dyDescent="0.35">
      <c r="A192" t="s">
        <v>496</v>
      </c>
      <c r="B192" t="s">
        <v>497</v>
      </c>
      <c r="C192" t="s">
        <v>167</v>
      </c>
      <c r="D192">
        <v>2020</v>
      </c>
      <c r="E192">
        <v>3</v>
      </c>
      <c r="F192">
        <f t="shared" si="12"/>
        <v>1</v>
      </c>
      <c r="G192">
        <v>0</v>
      </c>
      <c r="H192">
        <v>0</v>
      </c>
      <c r="I192">
        <f t="shared" si="13"/>
        <v>0</v>
      </c>
      <c r="J192">
        <f t="shared" si="14"/>
        <v>0</v>
      </c>
      <c r="K192" s="1">
        <f t="shared" si="15"/>
        <v>0</v>
      </c>
      <c r="M192">
        <f t="shared" si="16"/>
        <v>0</v>
      </c>
      <c r="N192">
        <f t="shared" si="17"/>
        <v>0</v>
      </c>
    </row>
    <row r="193" spans="1:14" x14ac:dyDescent="0.35">
      <c r="A193" t="s">
        <v>498</v>
      </c>
      <c r="B193" t="s">
        <v>499</v>
      </c>
      <c r="C193" t="s">
        <v>15</v>
      </c>
      <c r="D193">
        <v>2020</v>
      </c>
      <c r="E193">
        <v>3</v>
      </c>
      <c r="F193">
        <f t="shared" si="12"/>
        <v>1</v>
      </c>
      <c r="G193">
        <v>3</v>
      </c>
      <c r="H193">
        <v>2</v>
      </c>
      <c r="I193">
        <f t="shared" si="13"/>
        <v>1.7999999999999998</v>
      </c>
      <c r="J193">
        <f t="shared" si="14"/>
        <v>0.8</v>
      </c>
      <c r="K193" s="3">
        <f t="shared" si="15"/>
        <v>2.5999999999999996</v>
      </c>
      <c r="M193">
        <f t="shared" si="16"/>
        <v>1</v>
      </c>
      <c r="N193">
        <f t="shared" si="17"/>
        <v>0</v>
      </c>
    </row>
    <row r="194" spans="1:14" x14ac:dyDescent="0.35">
      <c r="A194" t="s">
        <v>500</v>
      </c>
      <c r="B194" t="s">
        <v>501</v>
      </c>
      <c r="C194" t="s">
        <v>68</v>
      </c>
      <c r="D194">
        <v>2020</v>
      </c>
      <c r="E194">
        <v>3</v>
      </c>
      <c r="F194">
        <f t="shared" si="12"/>
        <v>1</v>
      </c>
      <c r="G194">
        <v>1</v>
      </c>
      <c r="H194">
        <v>0</v>
      </c>
      <c r="I194">
        <f t="shared" si="13"/>
        <v>0.6</v>
      </c>
      <c r="J194">
        <f t="shared" si="14"/>
        <v>0</v>
      </c>
      <c r="K194" s="3">
        <f t="shared" si="15"/>
        <v>0.6</v>
      </c>
      <c r="M194">
        <f t="shared" si="16"/>
        <v>1</v>
      </c>
      <c r="N194">
        <f t="shared" si="17"/>
        <v>0</v>
      </c>
    </row>
    <row r="195" spans="1:14" x14ac:dyDescent="0.35">
      <c r="A195" t="s">
        <v>502</v>
      </c>
      <c r="B195" t="s">
        <v>503</v>
      </c>
      <c r="C195" t="s">
        <v>52</v>
      </c>
      <c r="D195">
        <v>2019</v>
      </c>
      <c r="E195">
        <v>5</v>
      </c>
      <c r="F195">
        <f t="shared" ref="F195:F258" si="18">IF(E195=3,1,0)</f>
        <v>0</v>
      </c>
      <c r="G195">
        <v>3</v>
      </c>
      <c r="H195">
        <v>2</v>
      </c>
      <c r="I195">
        <f t="shared" ref="I195:I257" si="19">G195*0.6</f>
        <v>1.7999999999999998</v>
      </c>
      <c r="J195">
        <f t="shared" ref="J195:J257" si="20">H195*0.4</f>
        <v>0.8</v>
      </c>
      <c r="K195" s="3">
        <f t="shared" ref="K195:K257" si="21">SUM(I195:J195)</f>
        <v>2.5999999999999996</v>
      </c>
      <c r="M195">
        <f t="shared" ref="M195:M258" si="22">IF(K195&gt;0,1,0)</f>
        <v>1</v>
      </c>
      <c r="N195">
        <f t="shared" ref="N195:N258" si="23">IF(K195&gt;4.5,1,0)</f>
        <v>0</v>
      </c>
    </row>
    <row r="196" spans="1:14" x14ac:dyDescent="0.35">
      <c r="A196" t="s">
        <v>504</v>
      </c>
      <c r="B196" t="s">
        <v>505</v>
      </c>
      <c r="C196" t="s">
        <v>506</v>
      </c>
      <c r="D196">
        <v>2017</v>
      </c>
      <c r="E196">
        <v>9</v>
      </c>
      <c r="F196">
        <f t="shared" si="18"/>
        <v>0</v>
      </c>
      <c r="G196">
        <v>9</v>
      </c>
      <c r="H196">
        <v>1</v>
      </c>
      <c r="I196">
        <f t="shared" si="19"/>
        <v>5.3999999999999995</v>
      </c>
      <c r="J196">
        <f t="shared" si="20"/>
        <v>0.4</v>
      </c>
      <c r="K196" s="3">
        <f t="shared" si="21"/>
        <v>5.8</v>
      </c>
      <c r="M196">
        <f t="shared" si="22"/>
        <v>1</v>
      </c>
      <c r="N196">
        <f t="shared" si="23"/>
        <v>1</v>
      </c>
    </row>
    <row r="197" spans="1:14" x14ac:dyDescent="0.35">
      <c r="A197" t="s">
        <v>507</v>
      </c>
      <c r="B197" t="s">
        <v>508</v>
      </c>
      <c r="C197" t="s">
        <v>509</v>
      </c>
      <c r="D197">
        <v>2020</v>
      </c>
      <c r="E197">
        <v>3</v>
      </c>
      <c r="F197">
        <f t="shared" si="18"/>
        <v>1</v>
      </c>
      <c r="I197">
        <f t="shared" si="19"/>
        <v>0</v>
      </c>
      <c r="J197">
        <f t="shared" si="20"/>
        <v>0</v>
      </c>
      <c r="K197" s="1">
        <f t="shared" si="21"/>
        <v>0</v>
      </c>
      <c r="M197">
        <f t="shared" si="22"/>
        <v>0</v>
      </c>
      <c r="N197">
        <f t="shared" si="23"/>
        <v>0</v>
      </c>
    </row>
    <row r="198" spans="1:14" x14ac:dyDescent="0.35">
      <c r="A198" t="s">
        <v>510</v>
      </c>
      <c r="B198" t="s">
        <v>511</v>
      </c>
      <c r="C198" t="s">
        <v>512</v>
      </c>
      <c r="D198">
        <v>2019</v>
      </c>
      <c r="E198">
        <v>5</v>
      </c>
      <c r="F198">
        <f t="shared" si="18"/>
        <v>0</v>
      </c>
      <c r="I198">
        <f t="shared" si="19"/>
        <v>0</v>
      </c>
      <c r="J198">
        <f t="shared" si="20"/>
        <v>0</v>
      </c>
      <c r="K198" s="1">
        <f t="shared" si="21"/>
        <v>0</v>
      </c>
      <c r="M198">
        <f t="shared" si="22"/>
        <v>0</v>
      </c>
      <c r="N198">
        <f t="shared" si="23"/>
        <v>0</v>
      </c>
    </row>
    <row r="199" spans="1:14" x14ac:dyDescent="0.35">
      <c r="A199" t="s">
        <v>513</v>
      </c>
      <c r="B199" t="s">
        <v>514</v>
      </c>
      <c r="C199" t="s">
        <v>515</v>
      </c>
      <c r="D199">
        <v>2016</v>
      </c>
      <c r="E199">
        <v>11</v>
      </c>
      <c r="F199">
        <f t="shared" si="18"/>
        <v>0</v>
      </c>
      <c r="I199">
        <f t="shared" si="19"/>
        <v>0</v>
      </c>
      <c r="J199">
        <f t="shared" si="20"/>
        <v>0</v>
      </c>
      <c r="K199" s="1">
        <f t="shared" si="21"/>
        <v>0</v>
      </c>
      <c r="M199">
        <f t="shared" si="22"/>
        <v>0</v>
      </c>
      <c r="N199">
        <f t="shared" si="23"/>
        <v>0</v>
      </c>
    </row>
    <row r="200" spans="1:14" x14ac:dyDescent="0.35">
      <c r="A200" t="s">
        <v>516</v>
      </c>
      <c r="B200" t="s">
        <v>517</v>
      </c>
      <c r="C200" t="s">
        <v>96</v>
      </c>
      <c r="D200">
        <v>2017</v>
      </c>
      <c r="E200">
        <v>9</v>
      </c>
      <c r="F200">
        <f t="shared" si="18"/>
        <v>0</v>
      </c>
      <c r="I200">
        <f t="shared" si="19"/>
        <v>0</v>
      </c>
      <c r="J200">
        <f t="shared" si="20"/>
        <v>0</v>
      </c>
      <c r="K200" s="1">
        <f t="shared" si="21"/>
        <v>0</v>
      </c>
      <c r="M200">
        <f t="shared" si="22"/>
        <v>0</v>
      </c>
      <c r="N200">
        <f t="shared" si="23"/>
        <v>0</v>
      </c>
    </row>
    <row r="201" spans="1:14" x14ac:dyDescent="0.35">
      <c r="A201" t="s">
        <v>518</v>
      </c>
      <c r="B201" t="s">
        <v>519</v>
      </c>
      <c r="C201" t="s">
        <v>520</v>
      </c>
      <c r="D201">
        <v>2018</v>
      </c>
      <c r="E201">
        <v>7</v>
      </c>
      <c r="F201">
        <f t="shared" si="18"/>
        <v>0</v>
      </c>
      <c r="G201">
        <v>0</v>
      </c>
      <c r="H201">
        <v>0</v>
      </c>
      <c r="I201">
        <f t="shared" si="19"/>
        <v>0</v>
      </c>
      <c r="J201">
        <f t="shared" si="20"/>
        <v>0</v>
      </c>
      <c r="K201" s="1">
        <f t="shared" si="21"/>
        <v>0</v>
      </c>
      <c r="M201">
        <f t="shared" si="22"/>
        <v>0</v>
      </c>
      <c r="N201">
        <f t="shared" si="23"/>
        <v>0</v>
      </c>
    </row>
    <row r="202" spans="1:14" x14ac:dyDescent="0.35">
      <c r="A202" t="s">
        <v>521</v>
      </c>
      <c r="B202" t="s">
        <v>522</v>
      </c>
      <c r="C202" t="s">
        <v>68</v>
      </c>
      <c r="D202">
        <v>2018</v>
      </c>
      <c r="E202">
        <v>7</v>
      </c>
      <c r="F202">
        <f t="shared" si="18"/>
        <v>0</v>
      </c>
      <c r="I202">
        <f t="shared" si="19"/>
        <v>0</v>
      </c>
      <c r="J202">
        <f t="shared" si="20"/>
        <v>0</v>
      </c>
      <c r="K202" s="1">
        <f t="shared" si="21"/>
        <v>0</v>
      </c>
      <c r="M202">
        <f t="shared" si="22"/>
        <v>0</v>
      </c>
      <c r="N202">
        <f t="shared" si="23"/>
        <v>0</v>
      </c>
    </row>
    <row r="203" spans="1:14" x14ac:dyDescent="0.35">
      <c r="A203" t="s">
        <v>523</v>
      </c>
      <c r="B203" t="s">
        <v>524</v>
      </c>
      <c r="C203" t="s">
        <v>525</v>
      </c>
      <c r="D203">
        <v>2019</v>
      </c>
      <c r="E203">
        <v>5</v>
      </c>
      <c r="F203">
        <f t="shared" si="18"/>
        <v>0</v>
      </c>
      <c r="I203">
        <f t="shared" si="19"/>
        <v>0</v>
      </c>
      <c r="J203">
        <f t="shared" si="20"/>
        <v>0</v>
      </c>
      <c r="K203" s="1">
        <f t="shared" si="21"/>
        <v>0</v>
      </c>
      <c r="M203">
        <f t="shared" si="22"/>
        <v>0</v>
      </c>
      <c r="N203">
        <f t="shared" si="23"/>
        <v>0</v>
      </c>
    </row>
    <row r="204" spans="1:14" x14ac:dyDescent="0.35">
      <c r="A204" t="s">
        <v>526</v>
      </c>
      <c r="B204" t="s">
        <v>527</v>
      </c>
      <c r="C204" t="s">
        <v>61</v>
      </c>
      <c r="D204">
        <v>2020</v>
      </c>
      <c r="E204">
        <v>3</v>
      </c>
      <c r="F204">
        <f t="shared" si="18"/>
        <v>1</v>
      </c>
      <c r="I204">
        <f t="shared" si="19"/>
        <v>0</v>
      </c>
      <c r="J204">
        <f t="shared" si="20"/>
        <v>0</v>
      </c>
      <c r="K204" s="1">
        <f t="shared" si="21"/>
        <v>0</v>
      </c>
      <c r="M204">
        <f t="shared" si="22"/>
        <v>0</v>
      </c>
      <c r="N204">
        <f t="shared" si="23"/>
        <v>0</v>
      </c>
    </row>
    <row r="205" spans="1:14" x14ac:dyDescent="0.35">
      <c r="A205" t="s">
        <v>528</v>
      </c>
      <c r="B205" t="s">
        <v>529</v>
      </c>
      <c r="C205" t="s">
        <v>19</v>
      </c>
      <c r="D205">
        <v>2016</v>
      </c>
      <c r="E205">
        <v>11</v>
      </c>
      <c r="F205">
        <f t="shared" si="18"/>
        <v>0</v>
      </c>
      <c r="G205">
        <v>10</v>
      </c>
      <c r="H205">
        <v>9</v>
      </c>
      <c r="I205">
        <f t="shared" si="19"/>
        <v>6</v>
      </c>
      <c r="J205">
        <f t="shared" si="20"/>
        <v>3.6</v>
      </c>
      <c r="K205" s="3">
        <f t="shared" si="21"/>
        <v>9.6</v>
      </c>
      <c r="M205">
        <f t="shared" si="22"/>
        <v>1</v>
      </c>
      <c r="N205">
        <f t="shared" si="23"/>
        <v>1</v>
      </c>
    </row>
    <row r="206" spans="1:14" x14ac:dyDescent="0.35">
      <c r="A206" t="s">
        <v>530</v>
      </c>
      <c r="B206" t="s">
        <v>531</v>
      </c>
      <c r="C206" t="s">
        <v>26</v>
      </c>
      <c r="D206">
        <v>2013</v>
      </c>
      <c r="E206">
        <v>17</v>
      </c>
      <c r="F206">
        <f t="shared" si="18"/>
        <v>0</v>
      </c>
      <c r="I206">
        <f t="shared" si="19"/>
        <v>0</v>
      </c>
      <c r="J206">
        <f t="shared" si="20"/>
        <v>0</v>
      </c>
      <c r="K206" s="1">
        <f t="shared" si="21"/>
        <v>0</v>
      </c>
      <c r="M206">
        <f t="shared" si="22"/>
        <v>0</v>
      </c>
      <c r="N206">
        <f t="shared" si="23"/>
        <v>0</v>
      </c>
    </row>
    <row r="207" spans="1:14" x14ac:dyDescent="0.35">
      <c r="A207" t="s">
        <v>532</v>
      </c>
      <c r="B207" t="s">
        <v>531</v>
      </c>
      <c r="C207" t="s">
        <v>7</v>
      </c>
      <c r="D207">
        <v>2020</v>
      </c>
      <c r="E207">
        <v>3</v>
      </c>
      <c r="F207">
        <f t="shared" si="18"/>
        <v>1</v>
      </c>
      <c r="G207">
        <v>2</v>
      </c>
      <c r="H207">
        <v>0</v>
      </c>
      <c r="I207">
        <f t="shared" si="19"/>
        <v>1.2</v>
      </c>
      <c r="J207">
        <f t="shared" si="20"/>
        <v>0</v>
      </c>
      <c r="K207" s="3">
        <f t="shared" si="21"/>
        <v>1.2</v>
      </c>
      <c r="M207">
        <f t="shared" si="22"/>
        <v>1</v>
      </c>
      <c r="N207">
        <f t="shared" si="23"/>
        <v>0</v>
      </c>
    </row>
    <row r="208" spans="1:14" x14ac:dyDescent="0.35">
      <c r="A208" t="s">
        <v>533</v>
      </c>
      <c r="B208" t="s">
        <v>534</v>
      </c>
      <c r="C208" t="s">
        <v>106</v>
      </c>
      <c r="D208">
        <v>2020</v>
      </c>
      <c r="E208">
        <v>3</v>
      </c>
      <c r="F208">
        <f t="shared" si="18"/>
        <v>1</v>
      </c>
      <c r="G208">
        <v>0</v>
      </c>
      <c r="H208">
        <v>0</v>
      </c>
      <c r="I208">
        <f t="shared" si="19"/>
        <v>0</v>
      </c>
      <c r="J208">
        <f t="shared" si="20"/>
        <v>0</v>
      </c>
      <c r="K208" s="1">
        <f t="shared" si="21"/>
        <v>0</v>
      </c>
      <c r="M208">
        <f t="shared" si="22"/>
        <v>0</v>
      </c>
      <c r="N208">
        <f t="shared" si="23"/>
        <v>0</v>
      </c>
    </row>
    <row r="209" spans="1:14" x14ac:dyDescent="0.35">
      <c r="A209" t="s">
        <v>535</v>
      </c>
      <c r="B209" t="s">
        <v>536</v>
      </c>
      <c r="C209" t="s">
        <v>537</v>
      </c>
      <c r="D209">
        <v>2018</v>
      </c>
      <c r="E209">
        <v>7</v>
      </c>
      <c r="F209">
        <f t="shared" si="18"/>
        <v>0</v>
      </c>
      <c r="I209">
        <f t="shared" si="19"/>
        <v>0</v>
      </c>
      <c r="J209">
        <f t="shared" si="20"/>
        <v>0</v>
      </c>
      <c r="K209" s="1">
        <f t="shared" si="21"/>
        <v>0</v>
      </c>
      <c r="M209">
        <f t="shared" si="22"/>
        <v>0</v>
      </c>
      <c r="N209">
        <f t="shared" si="23"/>
        <v>0</v>
      </c>
    </row>
    <row r="210" spans="1:14" x14ac:dyDescent="0.35">
      <c r="A210" t="s">
        <v>538</v>
      </c>
      <c r="B210" t="s">
        <v>539</v>
      </c>
      <c r="C210" t="s">
        <v>208</v>
      </c>
      <c r="D210">
        <v>2019</v>
      </c>
      <c r="E210">
        <v>5</v>
      </c>
      <c r="F210">
        <f t="shared" si="18"/>
        <v>0</v>
      </c>
      <c r="I210">
        <f t="shared" si="19"/>
        <v>0</v>
      </c>
      <c r="J210">
        <f t="shared" si="20"/>
        <v>0</v>
      </c>
      <c r="K210" s="1">
        <f t="shared" si="21"/>
        <v>0</v>
      </c>
      <c r="M210">
        <f t="shared" si="22"/>
        <v>0</v>
      </c>
      <c r="N210">
        <f t="shared" si="23"/>
        <v>0</v>
      </c>
    </row>
    <row r="211" spans="1:14" x14ac:dyDescent="0.35">
      <c r="A211" t="s">
        <v>540</v>
      </c>
      <c r="B211" t="s">
        <v>541</v>
      </c>
      <c r="C211" t="s">
        <v>542</v>
      </c>
      <c r="D211">
        <v>2020</v>
      </c>
      <c r="E211">
        <v>3</v>
      </c>
      <c r="F211">
        <f t="shared" si="18"/>
        <v>1</v>
      </c>
      <c r="I211">
        <f t="shared" si="19"/>
        <v>0</v>
      </c>
      <c r="J211">
        <f t="shared" si="20"/>
        <v>0</v>
      </c>
      <c r="K211" s="1">
        <f t="shared" si="21"/>
        <v>0</v>
      </c>
      <c r="M211">
        <f t="shared" si="22"/>
        <v>0</v>
      </c>
      <c r="N211">
        <f t="shared" si="23"/>
        <v>0</v>
      </c>
    </row>
    <row r="212" spans="1:14" x14ac:dyDescent="0.35">
      <c r="A212" t="s">
        <v>543</v>
      </c>
      <c r="B212" t="s">
        <v>544</v>
      </c>
      <c r="C212" t="s">
        <v>545</v>
      </c>
      <c r="D212">
        <v>2019</v>
      </c>
      <c r="E212">
        <v>5</v>
      </c>
      <c r="F212">
        <f t="shared" si="18"/>
        <v>0</v>
      </c>
      <c r="I212">
        <f t="shared" si="19"/>
        <v>0</v>
      </c>
      <c r="J212">
        <f t="shared" si="20"/>
        <v>0</v>
      </c>
      <c r="K212" s="1">
        <f t="shared" si="21"/>
        <v>0</v>
      </c>
      <c r="M212">
        <f t="shared" si="22"/>
        <v>0</v>
      </c>
      <c r="N212">
        <f t="shared" si="23"/>
        <v>0</v>
      </c>
    </row>
    <row r="213" spans="1:14" x14ac:dyDescent="0.35">
      <c r="A213" t="s">
        <v>546</v>
      </c>
      <c r="B213" t="s">
        <v>547</v>
      </c>
      <c r="C213" t="s">
        <v>68</v>
      </c>
      <c r="D213">
        <v>2018</v>
      </c>
      <c r="E213">
        <v>7</v>
      </c>
      <c r="F213">
        <f t="shared" si="18"/>
        <v>0</v>
      </c>
      <c r="I213">
        <f t="shared" si="19"/>
        <v>0</v>
      </c>
      <c r="J213">
        <f t="shared" si="20"/>
        <v>0</v>
      </c>
      <c r="K213" s="1">
        <f t="shared" si="21"/>
        <v>0</v>
      </c>
      <c r="M213">
        <f t="shared" si="22"/>
        <v>0</v>
      </c>
      <c r="N213">
        <f t="shared" si="23"/>
        <v>0</v>
      </c>
    </row>
    <row r="214" spans="1:14" x14ac:dyDescent="0.35">
      <c r="A214" t="s">
        <v>548</v>
      </c>
      <c r="B214" t="s">
        <v>549</v>
      </c>
      <c r="C214" t="s">
        <v>72</v>
      </c>
      <c r="D214">
        <v>2020</v>
      </c>
      <c r="E214">
        <v>3</v>
      </c>
      <c r="F214">
        <f t="shared" si="18"/>
        <v>1</v>
      </c>
      <c r="I214">
        <f t="shared" si="19"/>
        <v>0</v>
      </c>
      <c r="J214">
        <f t="shared" si="20"/>
        <v>0</v>
      </c>
      <c r="K214" s="1">
        <f t="shared" si="21"/>
        <v>0</v>
      </c>
      <c r="M214">
        <f t="shared" si="22"/>
        <v>0</v>
      </c>
      <c r="N214">
        <f t="shared" si="23"/>
        <v>0</v>
      </c>
    </row>
    <row r="215" spans="1:14" x14ac:dyDescent="0.35">
      <c r="A215" t="s">
        <v>550</v>
      </c>
      <c r="B215" t="s">
        <v>551</v>
      </c>
      <c r="C215" t="s">
        <v>552</v>
      </c>
      <c r="D215">
        <v>2019</v>
      </c>
      <c r="E215">
        <v>5</v>
      </c>
      <c r="F215">
        <f t="shared" si="18"/>
        <v>0</v>
      </c>
      <c r="I215">
        <f t="shared" si="19"/>
        <v>0</v>
      </c>
      <c r="J215">
        <f t="shared" si="20"/>
        <v>0</v>
      </c>
      <c r="K215" s="1">
        <f t="shared" si="21"/>
        <v>0</v>
      </c>
      <c r="M215">
        <f t="shared" si="22"/>
        <v>0</v>
      </c>
      <c r="N215">
        <f t="shared" si="23"/>
        <v>0</v>
      </c>
    </row>
    <row r="216" spans="1:14" x14ac:dyDescent="0.35">
      <c r="A216" t="s">
        <v>553</v>
      </c>
      <c r="B216" t="s">
        <v>554</v>
      </c>
      <c r="C216" t="s">
        <v>96</v>
      </c>
      <c r="D216">
        <v>2020</v>
      </c>
      <c r="E216">
        <v>3</v>
      </c>
      <c r="F216">
        <f t="shared" si="18"/>
        <v>1</v>
      </c>
      <c r="I216">
        <f t="shared" si="19"/>
        <v>0</v>
      </c>
      <c r="J216">
        <f t="shared" si="20"/>
        <v>0</v>
      </c>
      <c r="K216" s="1">
        <f t="shared" si="21"/>
        <v>0</v>
      </c>
      <c r="M216">
        <f t="shared" si="22"/>
        <v>0</v>
      </c>
      <c r="N216">
        <f t="shared" si="23"/>
        <v>0</v>
      </c>
    </row>
    <row r="217" spans="1:14" x14ac:dyDescent="0.35">
      <c r="A217" t="s">
        <v>555</v>
      </c>
      <c r="B217" t="s">
        <v>554</v>
      </c>
      <c r="C217" t="s">
        <v>7</v>
      </c>
      <c r="D217">
        <v>2019</v>
      </c>
      <c r="E217">
        <v>5</v>
      </c>
      <c r="F217">
        <f t="shared" si="18"/>
        <v>0</v>
      </c>
      <c r="I217">
        <f t="shared" si="19"/>
        <v>0</v>
      </c>
      <c r="J217">
        <f t="shared" si="20"/>
        <v>0</v>
      </c>
      <c r="K217" s="1">
        <f t="shared" si="21"/>
        <v>0</v>
      </c>
      <c r="M217">
        <f t="shared" si="22"/>
        <v>0</v>
      </c>
      <c r="N217">
        <f t="shared" si="23"/>
        <v>0</v>
      </c>
    </row>
    <row r="218" spans="1:14" x14ac:dyDescent="0.35">
      <c r="A218" t="s">
        <v>556</v>
      </c>
      <c r="B218" t="s">
        <v>557</v>
      </c>
      <c r="C218" t="s">
        <v>26</v>
      </c>
      <c r="D218">
        <v>2020</v>
      </c>
      <c r="E218">
        <v>3</v>
      </c>
      <c r="F218">
        <f t="shared" si="18"/>
        <v>1</v>
      </c>
      <c r="G218">
        <v>2</v>
      </c>
      <c r="H218">
        <v>0</v>
      </c>
      <c r="I218">
        <f t="shared" si="19"/>
        <v>1.2</v>
      </c>
      <c r="J218">
        <f t="shared" si="20"/>
        <v>0</v>
      </c>
      <c r="K218" s="3">
        <f t="shared" si="21"/>
        <v>1.2</v>
      </c>
      <c r="M218">
        <f t="shared" si="22"/>
        <v>1</v>
      </c>
      <c r="N218">
        <f t="shared" si="23"/>
        <v>0</v>
      </c>
    </row>
    <row r="219" spans="1:14" x14ac:dyDescent="0.35">
      <c r="A219" t="s">
        <v>558</v>
      </c>
      <c r="B219" t="s">
        <v>559</v>
      </c>
      <c r="C219" t="s">
        <v>406</v>
      </c>
      <c r="D219">
        <v>2020</v>
      </c>
      <c r="E219">
        <v>3</v>
      </c>
      <c r="F219">
        <f t="shared" si="18"/>
        <v>1</v>
      </c>
      <c r="G219">
        <v>10</v>
      </c>
      <c r="H219">
        <v>2</v>
      </c>
      <c r="I219">
        <f t="shared" si="19"/>
        <v>6</v>
      </c>
      <c r="J219">
        <f t="shared" si="20"/>
        <v>0.8</v>
      </c>
      <c r="K219" s="3">
        <f t="shared" si="21"/>
        <v>6.8</v>
      </c>
      <c r="M219">
        <f t="shared" si="22"/>
        <v>1</v>
      </c>
      <c r="N219">
        <f t="shared" si="23"/>
        <v>1</v>
      </c>
    </row>
    <row r="220" spans="1:14" x14ac:dyDescent="0.35">
      <c r="A220" t="s">
        <v>560</v>
      </c>
      <c r="B220" t="s">
        <v>559</v>
      </c>
      <c r="C220" t="s">
        <v>224</v>
      </c>
      <c r="D220">
        <v>2019</v>
      </c>
      <c r="E220">
        <v>5</v>
      </c>
      <c r="F220">
        <f t="shared" si="18"/>
        <v>0</v>
      </c>
      <c r="I220">
        <f t="shared" si="19"/>
        <v>0</v>
      </c>
      <c r="J220">
        <f t="shared" si="20"/>
        <v>0</v>
      </c>
      <c r="K220" s="1">
        <f t="shared" si="21"/>
        <v>0</v>
      </c>
      <c r="M220">
        <f t="shared" si="22"/>
        <v>0</v>
      </c>
      <c r="N220">
        <f t="shared" si="23"/>
        <v>0</v>
      </c>
    </row>
    <row r="221" spans="1:14" x14ac:dyDescent="0.35">
      <c r="A221" t="s">
        <v>561</v>
      </c>
      <c r="B221" t="s">
        <v>559</v>
      </c>
      <c r="C221" t="s">
        <v>106</v>
      </c>
      <c r="D221">
        <v>2020</v>
      </c>
      <c r="E221">
        <v>3</v>
      </c>
      <c r="F221">
        <f t="shared" si="18"/>
        <v>1</v>
      </c>
      <c r="I221">
        <f t="shared" si="19"/>
        <v>0</v>
      </c>
      <c r="J221">
        <f t="shared" si="20"/>
        <v>0</v>
      </c>
      <c r="K221" s="1">
        <f t="shared" si="21"/>
        <v>0</v>
      </c>
      <c r="M221">
        <f t="shared" si="22"/>
        <v>0</v>
      </c>
      <c r="N221">
        <f t="shared" si="23"/>
        <v>0</v>
      </c>
    </row>
    <row r="222" spans="1:14" x14ac:dyDescent="0.35">
      <c r="A222" t="s">
        <v>562</v>
      </c>
      <c r="B222" t="s">
        <v>563</v>
      </c>
      <c r="C222" t="s">
        <v>23</v>
      </c>
      <c r="D222">
        <v>2016</v>
      </c>
      <c r="E222">
        <v>11</v>
      </c>
      <c r="F222">
        <f t="shared" si="18"/>
        <v>0</v>
      </c>
      <c r="G222">
        <v>9</v>
      </c>
      <c r="H222">
        <v>7</v>
      </c>
      <c r="I222">
        <f t="shared" si="19"/>
        <v>5.3999999999999995</v>
      </c>
      <c r="J222">
        <f t="shared" si="20"/>
        <v>2.8000000000000003</v>
      </c>
      <c r="K222" s="3">
        <f t="shared" si="21"/>
        <v>8.1999999999999993</v>
      </c>
      <c r="M222">
        <f t="shared" si="22"/>
        <v>1</v>
      </c>
      <c r="N222">
        <f t="shared" si="23"/>
        <v>1</v>
      </c>
    </row>
    <row r="223" spans="1:14" x14ac:dyDescent="0.35">
      <c r="A223" t="s">
        <v>564</v>
      </c>
      <c r="B223" t="s">
        <v>565</v>
      </c>
      <c r="C223" t="s">
        <v>109</v>
      </c>
      <c r="D223">
        <v>2020</v>
      </c>
      <c r="E223">
        <v>3</v>
      </c>
      <c r="F223">
        <f t="shared" si="18"/>
        <v>1</v>
      </c>
      <c r="I223">
        <f t="shared" si="19"/>
        <v>0</v>
      </c>
      <c r="J223">
        <f t="shared" si="20"/>
        <v>0</v>
      </c>
      <c r="K223" s="1">
        <f t="shared" si="21"/>
        <v>0</v>
      </c>
      <c r="M223">
        <f t="shared" si="22"/>
        <v>0</v>
      </c>
      <c r="N223">
        <f t="shared" si="23"/>
        <v>0</v>
      </c>
    </row>
    <row r="224" spans="1:14" x14ac:dyDescent="0.35">
      <c r="A224" t="s">
        <v>566</v>
      </c>
      <c r="B224" t="s">
        <v>567</v>
      </c>
      <c r="C224" t="s">
        <v>68</v>
      </c>
      <c r="D224">
        <v>2020</v>
      </c>
      <c r="E224">
        <v>3</v>
      </c>
      <c r="F224">
        <f t="shared" si="18"/>
        <v>1</v>
      </c>
      <c r="G224">
        <v>0</v>
      </c>
      <c r="H224">
        <v>0</v>
      </c>
      <c r="I224">
        <f t="shared" si="19"/>
        <v>0</v>
      </c>
      <c r="J224">
        <f t="shared" si="20"/>
        <v>0</v>
      </c>
      <c r="K224" s="1">
        <f t="shared" si="21"/>
        <v>0</v>
      </c>
      <c r="M224">
        <f t="shared" si="22"/>
        <v>0</v>
      </c>
      <c r="N224">
        <f t="shared" si="23"/>
        <v>0</v>
      </c>
    </row>
    <row r="225" spans="1:14" x14ac:dyDescent="0.35">
      <c r="A225" t="s">
        <v>568</v>
      </c>
      <c r="B225" t="s">
        <v>569</v>
      </c>
      <c r="C225" t="s">
        <v>74</v>
      </c>
      <c r="D225">
        <v>2020</v>
      </c>
      <c r="E225">
        <v>3</v>
      </c>
      <c r="F225">
        <f t="shared" si="18"/>
        <v>1</v>
      </c>
      <c r="I225">
        <f t="shared" si="19"/>
        <v>0</v>
      </c>
      <c r="J225">
        <f t="shared" si="20"/>
        <v>0</v>
      </c>
      <c r="K225" s="1">
        <f t="shared" si="21"/>
        <v>0</v>
      </c>
      <c r="M225">
        <f t="shared" si="22"/>
        <v>0</v>
      </c>
      <c r="N225">
        <f t="shared" si="23"/>
        <v>0</v>
      </c>
    </row>
    <row r="226" spans="1:14" x14ac:dyDescent="0.35">
      <c r="A226" t="s">
        <v>570</v>
      </c>
      <c r="B226" t="s">
        <v>571</v>
      </c>
      <c r="C226" t="s">
        <v>187</v>
      </c>
      <c r="D226">
        <v>2018</v>
      </c>
      <c r="E226">
        <v>7</v>
      </c>
      <c r="F226">
        <f t="shared" si="18"/>
        <v>0</v>
      </c>
      <c r="I226">
        <f t="shared" si="19"/>
        <v>0</v>
      </c>
      <c r="J226">
        <f t="shared" si="20"/>
        <v>0</v>
      </c>
      <c r="K226" s="1">
        <f t="shared" si="21"/>
        <v>0</v>
      </c>
      <c r="M226">
        <f t="shared" si="22"/>
        <v>0</v>
      </c>
      <c r="N226">
        <f t="shared" si="23"/>
        <v>0</v>
      </c>
    </row>
    <row r="227" spans="1:14" x14ac:dyDescent="0.35">
      <c r="A227" t="s">
        <v>572</v>
      </c>
      <c r="B227" t="s">
        <v>573</v>
      </c>
      <c r="C227" t="s">
        <v>574</v>
      </c>
      <c r="D227">
        <v>2020</v>
      </c>
      <c r="E227">
        <v>3</v>
      </c>
      <c r="F227">
        <f t="shared" si="18"/>
        <v>1</v>
      </c>
      <c r="I227">
        <f t="shared" si="19"/>
        <v>0</v>
      </c>
      <c r="J227">
        <f t="shared" si="20"/>
        <v>0</v>
      </c>
      <c r="K227" s="1">
        <f t="shared" si="21"/>
        <v>0</v>
      </c>
      <c r="M227">
        <f t="shared" si="22"/>
        <v>0</v>
      </c>
      <c r="N227">
        <f t="shared" si="23"/>
        <v>0</v>
      </c>
    </row>
    <row r="228" spans="1:14" x14ac:dyDescent="0.35">
      <c r="A228" t="s">
        <v>575</v>
      </c>
      <c r="B228" t="s">
        <v>576</v>
      </c>
      <c r="C228" t="s">
        <v>187</v>
      </c>
      <c r="D228">
        <v>2018</v>
      </c>
      <c r="E228">
        <v>7</v>
      </c>
      <c r="F228">
        <f t="shared" si="18"/>
        <v>0</v>
      </c>
      <c r="I228">
        <f t="shared" si="19"/>
        <v>0</v>
      </c>
      <c r="J228">
        <f t="shared" si="20"/>
        <v>0</v>
      </c>
      <c r="K228" s="1">
        <f t="shared" si="21"/>
        <v>0</v>
      </c>
      <c r="M228">
        <f t="shared" si="22"/>
        <v>0</v>
      </c>
      <c r="N228">
        <f t="shared" si="23"/>
        <v>0</v>
      </c>
    </row>
    <row r="229" spans="1:14" x14ac:dyDescent="0.35">
      <c r="A229" t="s">
        <v>577</v>
      </c>
      <c r="B229" t="s">
        <v>578</v>
      </c>
      <c r="C229" t="s">
        <v>36</v>
      </c>
      <c r="D229">
        <v>2018</v>
      </c>
      <c r="E229">
        <v>7</v>
      </c>
      <c r="F229">
        <f t="shared" si="18"/>
        <v>0</v>
      </c>
      <c r="G229">
        <v>3</v>
      </c>
      <c r="H229">
        <v>8</v>
      </c>
      <c r="I229">
        <f t="shared" si="19"/>
        <v>1.7999999999999998</v>
      </c>
      <c r="J229">
        <f t="shared" si="20"/>
        <v>3.2</v>
      </c>
      <c r="K229" s="3">
        <f t="shared" si="21"/>
        <v>5</v>
      </c>
      <c r="M229">
        <f t="shared" si="22"/>
        <v>1</v>
      </c>
      <c r="N229">
        <f t="shared" si="23"/>
        <v>1</v>
      </c>
    </row>
    <row r="230" spans="1:14" x14ac:dyDescent="0.35">
      <c r="A230" t="s">
        <v>579</v>
      </c>
      <c r="B230" t="s">
        <v>580</v>
      </c>
      <c r="C230" t="s">
        <v>581</v>
      </c>
      <c r="D230">
        <v>2015</v>
      </c>
      <c r="E230">
        <v>13</v>
      </c>
      <c r="F230">
        <f t="shared" si="18"/>
        <v>0</v>
      </c>
      <c r="I230">
        <f t="shared" si="19"/>
        <v>0</v>
      </c>
      <c r="J230">
        <f t="shared" si="20"/>
        <v>0</v>
      </c>
      <c r="K230" s="1">
        <f t="shared" si="21"/>
        <v>0</v>
      </c>
      <c r="M230">
        <f t="shared" si="22"/>
        <v>0</v>
      </c>
      <c r="N230">
        <f t="shared" si="23"/>
        <v>0</v>
      </c>
    </row>
    <row r="231" spans="1:14" x14ac:dyDescent="0.35">
      <c r="A231" t="s">
        <v>582</v>
      </c>
      <c r="B231" t="s">
        <v>583</v>
      </c>
      <c r="C231" t="s">
        <v>584</v>
      </c>
      <c r="D231">
        <v>2020</v>
      </c>
      <c r="E231">
        <v>3</v>
      </c>
      <c r="F231">
        <f t="shared" si="18"/>
        <v>1</v>
      </c>
      <c r="G231">
        <v>0</v>
      </c>
      <c r="H231">
        <v>0</v>
      </c>
      <c r="I231">
        <f t="shared" si="19"/>
        <v>0</v>
      </c>
      <c r="J231">
        <f t="shared" si="20"/>
        <v>0</v>
      </c>
      <c r="K231" s="1">
        <f t="shared" si="21"/>
        <v>0</v>
      </c>
      <c r="M231">
        <f t="shared" si="22"/>
        <v>0</v>
      </c>
      <c r="N231">
        <f t="shared" si="23"/>
        <v>0</v>
      </c>
    </row>
    <row r="232" spans="1:14" x14ac:dyDescent="0.35">
      <c r="A232" t="s">
        <v>585</v>
      </c>
      <c r="B232" t="s">
        <v>586</v>
      </c>
      <c r="C232" t="s">
        <v>587</v>
      </c>
      <c r="D232">
        <v>2020</v>
      </c>
      <c r="E232">
        <v>3</v>
      </c>
      <c r="F232">
        <f t="shared" si="18"/>
        <v>1</v>
      </c>
      <c r="I232">
        <f t="shared" si="19"/>
        <v>0</v>
      </c>
      <c r="J232">
        <f t="shared" si="20"/>
        <v>0</v>
      </c>
      <c r="K232" s="1">
        <f t="shared" si="21"/>
        <v>0</v>
      </c>
      <c r="M232">
        <f t="shared" si="22"/>
        <v>0</v>
      </c>
      <c r="N232">
        <f t="shared" si="23"/>
        <v>0</v>
      </c>
    </row>
    <row r="233" spans="1:14" x14ac:dyDescent="0.35">
      <c r="A233" t="s">
        <v>588</v>
      </c>
      <c r="B233" t="s">
        <v>589</v>
      </c>
      <c r="C233" t="s">
        <v>26</v>
      </c>
      <c r="D233">
        <v>2020</v>
      </c>
      <c r="E233">
        <v>3</v>
      </c>
      <c r="F233">
        <f t="shared" si="18"/>
        <v>1</v>
      </c>
      <c r="I233">
        <f t="shared" si="19"/>
        <v>0</v>
      </c>
      <c r="J233">
        <f t="shared" si="20"/>
        <v>0</v>
      </c>
      <c r="K233" s="1">
        <f t="shared" si="21"/>
        <v>0</v>
      </c>
      <c r="M233">
        <f t="shared" si="22"/>
        <v>0</v>
      </c>
      <c r="N233">
        <f t="shared" si="23"/>
        <v>0</v>
      </c>
    </row>
    <row r="234" spans="1:14" x14ac:dyDescent="0.35">
      <c r="A234" t="s">
        <v>590</v>
      </c>
      <c r="B234" t="s">
        <v>591</v>
      </c>
      <c r="C234" t="s">
        <v>106</v>
      </c>
      <c r="D234">
        <v>2015</v>
      </c>
      <c r="E234">
        <v>13</v>
      </c>
      <c r="F234">
        <f t="shared" si="18"/>
        <v>0</v>
      </c>
      <c r="G234">
        <v>8</v>
      </c>
      <c r="H234">
        <v>2</v>
      </c>
      <c r="I234">
        <f t="shared" si="19"/>
        <v>4.8</v>
      </c>
      <c r="J234">
        <f t="shared" si="20"/>
        <v>0.8</v>
      </c>
      <c r="K234" s="1">
        <f t="shared" si="21"/>
        <v>5.6</v>
      </c>
      <c r="M234">
        <f t="shared" si="22"/>
        <v>1</v>
      </c>
      <c r="N234">
        <f t="shared" si="23"/>
        <v>1</v>
      </c>
    </row>
    <row r="235" spans="1:14" x14ac:dyDescent="0.35">
      <c r="A235" t="s">
        <v>592</v>
      </c>
      <c r="B235" t="s">
        <v>593</v>
      </c>
      <c r="C235" t="s">
        <v>49</v>
      </c>
      <c r="D235">
        <v>2018</v>
      </c>
      <c r="E235">
        <v>7</v>
      </c>
      <c r="F235">
        <f t="shared" si="18"/>
        <v>0</v>
      </c>
      <c r="I235">
        <f t="shared" si="19"/>
        <v>0</v>
      </c>
      <c r="J235">
        <f t="shared" si="20"/>
        <v>0</v>
      </c>
      <c r="K235" s="1">
        <f t="shared" si="21"/>
        <v>0</v>
      </c>
      <c r="M235">
        <f t="shared" si="22"/>
        <v>0</v>
      </c>
      <c r="N235">
        <f t="shared" si="23"/>
        <v>0</v>
      </c>
    </row>
    <row r="236" spans="1:14" x14ac:dyDescent="0.35">
      <c r="A236" t="s">
        <v>594</v>
      </c>
      <c r="B236" t="s">
        <v>595</v>
      </c>
      <c r="C236" t="s">
        <v>381</v>
      </c>
      <c r="D236">
        <v>2020</v>
      </c>
      <c r="E236">
        <v>3</v>
      </c>
      <c r="F236">
        <f t="shared" si="18"/>
        <v>1</v>
      </c>
      <c r="G236">
        <v>0</v>
      </c>
      <c r="H236">
        <v>0</v>
      </c>
      <c r="I236">
        <f t="shared" si="19"/>
        <v>0</v>
      </c>
      <c r="J236">
        <f t="shared" si="20"/>
        <v>0</v>
      </c>
      <c r="K236" s="1">
        <f t="shared" si="21"/>
        <v>0</v>
      </c>
      <c r="M236">
        <f t="shared" si="22"/>
        <v>0</v>
      </c>
      <c r="N236">
        <f t="shared" si="23"/>
        <v>0</v>
      </c>
    </row>
    <row r="237" spans="1:14" x14ac:dyDescent="0.35">
      <c r="A237" t="s">
        <v>596</v>
      </c>
      <c r="B237" t="s">
        <v>597</v>
      </c>
      <c r="C237" t="s">
        <v>36</v>
      </c>
      <c r="D237">
        <v>2018</v>
      </c>
      <c r="E237">
        <v>7</v>
      </c>
      <c r="F237">
        <f t="shared" si="18"/>
        <v>0</v>
      </c>
      <c r="G237">
        <v>0</v>
      </c>
      <c r="H237">
        <v>1</v>
      </c>
      <c r="I237">
        <f t="shared" si="19"/>
        <v>0</v>
      </c>
      <c r="J237">
        <f t="shared" si="20"/>
        <v>0.4</v>
      </c>
      <c r="K237" s="3">
        <f t="shared" si="21"/>
        <v>0.4</v>
      </c>
      <c r="M237">
        <f t="shared" si="22"/>
        <v>1</v>
      </c>
      <c r="N237">
        <f t="shared" si="23"/>
        <v>0</v>
      </c>
    </row>
    <row r="238" spans="1:14" x14ac:dyDescent="0.35">
      <c r="A238" t="s">
        <v>598</v>
      </c>
      <c r="B238" t="s">
        <v>599</v>
      </c>
      <c r="C238" t="s">
        <v>88</v>
      </c>
      <c r="D238">
        <v>2020</v>
      </c>
      <c r="E238">
        <v>3</v>
      </c>
      <c r="F238">
        <f t="shared" si="18"/>
        <v>1</v>
      </c>
      <c r="G238">
        <v>7</v>
      </c>
      <c r="H238">
        <v>4</v>
      </c>
      <c r="I238">
        <f t="shared" si="19"/>
        <v>4.2</v>
      </c>
      <c r="J238">
        <f t="shared" si="20"/>
        <v>1.6</v>
      </c>
      <c r="K238" s="3">
        <f t="shared" si="21"/>
        <v>5.8000000000000007</v>
      </c>
      <c r="M238">
        <f t="shared" si="22"/>
        <v>1</v>
      </c>
      <c r="N238">
        <f t="shared" si="23"/>
        <v>1</v>
      </c>
    </row>
    <row r="239" spans="1:14" x14ac:dyDescent="0.35">
      <c r="A239" t="s">
        <v>600</v>
      </c>
      <c r="B239" t="s">
        <v>601</v>
      </c>
      <c r="C239" t="s">
        <v>602</v>
      </c>
      <c r="D239">
        <v>2003</v>
      </c>
      <c r="E239">
        <v>37</v>
      </c>
      <c r="F239">
        <f t="shared" si="18"/>
        <v>0</v>
      </c>
      <c r="I239">
        <f t="shared" si="19"/>
        <v>0</v>
      </c>
      <c r="J239">
        <f t="shared" si="20"/>
        <v>0</v>
      </c>
      <c r="K239" s="1">
        <f t="shared" si="21"/>
        <v>0</v>
      </c>
      <c r="M239">
        <f t="shared" si="22"/>
        <v>0</v>
      </c>
      <c r="N239">
        <f t="shared" si="23"/>
        <v>0</v>
      </c>
    </row>
    <row r="240" spans="1:14" x14ac:dyDescent="0.35">
      <c r="A240" t="s">
        <v>603</v>
      </c>
      <c r="B240" t="s">
        <v>604</v>
      </c>
      <c r="C240" t="s">
        <v>605</v>
      </c>
      <c r="D240">
        <v>2020</v>
      </c>
      <c r="E240">
        <v>3</v>
      </c>
      <c r="F240">
        <f t="shared" si="18"/>
        <v>1</v>
      </c>
      <c r="G240">
        <v>10</v>
      </c>
      <c r="H240">
        <v>10</v>
      </c>
      <c r="I240">
        <f t="shared" si="19"/>
        <v>6</v>
      </c>
      <c r="J240">
        <f t="shared" si="20"/>
        <v>4</v>
      </c>
      <c r="K240" s="1">
        <f t="shared" si="21"/>
        <v>10</v>
      </c>
      <c r="M240">
        <f t="shared" si="22"/>
        <v>1</v>
      </c>
      <c r="N240">
        <f t="shared" si="23"/>
        <v>1</v>
      </c>
    </row>
    <row r="241" spans="1:14" x14ac:dyDescent="0.35">
      <c r="A241" t="s">
        <v>606</v>
      </c>
      <c r="B241" t="s">
        <v>607</v>
      </c>
      <c r="C241" t="s">
        <v>12</v>
      </c>
      <c r="D241">
        <v>2018</v>
      </c>
      <c r="E241">
        <v>7</v>
      </c>
      <c r="F241">
        <f t="shared" si="18"/>
        <v>0</v>
      </c>
      <c r="G241">
        <v>1</v>
      </c>
      <c r="H241">
        <v>1</v>
      </c>
      <c r="I241">
        <f t="shared" si="19"/>
        <v>0.6</v>
      </c>
      <c r="J241">
        <f t="shared" si="20"/>
        <v>0.4</v>
      </c>
      <c r="K241" s="3">
        <f t="shared" si="21"/>
        <v>1</v>
      </c>
      <c r="M241">
        <f t="shared" si="22"/>
        <v>1</v>
      </c>
      <c r="N241">
        <f t="shared" si="23"/>
        <v>0</v>
      </c>
    </row>
    <row r="242" spans="1:14" x14ac:dyDescent="0.35">
      <c r="A242" t="s">
        <v>608</v>
      </c>
      <c r="B242" t="s">
        <v>609</v>
      </c>
      <c r="C242" t="s">
        <v>33</v>
      </c>
      <c r="D242">
        <v>2016</v>
      </c>
      <c r="E242">
        <v>11</v>
      </c>
      <c r="F242">
        <f t="shared" si="18"/>
        <v>0</v>
      </c>
      <c r="G242">
        <v>3</v>
      </c>
      <c r="H242">
        <v>1</v>
      </c>
      <c r="I242">
        <f t="shared" si="19"/>
        <v>1.7999999999999998</v>
      </c>
      <c r="J242">
        <f t="shared" si="20"/>
        <v>0.4</v>
      </c>
      <c r="K242" s="3">
        <f t="shared" si="21"/>
        <v>2.1999999999999997</v>
      </c>
      <c r="M242">
        <f t="shared" si="22"/>
        <v>1</v>
      </c>
      <c r="N242">
        <f t="shared" si="23"/>
        <v>0</v>
      </c>
    </row>
    <row r="243" spans="1:14" x14ac:dyDescent="0.35">
      <c r="A243" t="s">
        <v>610</v>
      </c>
      <c r="B243" t="s">
        <v>611</v>
      </c>
      <c r="C243" t="s">
        <v>612</v>
      </c>
      <c r="D243">
        <v>2016</v>
      </c>
      <c r="E243">
        <v>11</v>
      </c>
      <c r="F243">
        <f t="shared" si="18"/>
        <v>0</v>
      </c>
      <c r="G243">
        <v>10</v>
      </c>
      <c r="H243">
        <v>10</v>
      </c>
      <c r="I243">
        <f t="shared" si="19"/>
        <v>6</v>
      </c>
      <c r="J243">
        <f t="shared" si="20"/>
        <v>4</v>
      </c>
      <c r="K243" s="1">
        <f t="shared" si="21"/>
        <v>10</v>
      </c>
      <c r="M243">
        <f t="shared" si="22"/>
        <v>1</v>
      </c>
      <c r="N243">
        <f t="shared" si="23"/>
        <v>1</v>
      </c>
    </row>
    <row r="244" spans="1:14" x14ac:dyDescent="0.35">
      <c r="A244" t="s">
        <v>613</v>
      </c>
      <c r="B244" t="s">
        <v>614</v>
      </c>
      <c r="C244" t="s">
        <v>328</v>
      </c>
      <c r="D244">
        <v>2020</v>
      </c>
      <c r="E244">
        <v>3</v>
      </c>
      <c r="F244">
        <f t="shared" si="18"/>
        <v>1</v>
      </c>
      <c r="I244">
        <f t="shared" si="19"/>
        <v>0</v>
      </c>
      <c r="J244">
        <f t="shared" si="20"/>
        <v>0</v>
      </c>
      <c r="K244" s="1">
        <f t="shared" si="21"/>
        <v>0</v>
      </c>
      <c r="M244">
        <f t="shared" si="22"/>
        <v>0</v>
      </c>
      <c r="N244">
        <f t="shared" si="23"/>
        <v>0</v>
      </c>
    </row>
    <row r="245" spans="1:14" x14ac:dyDescent="0.35">
      <c r="A245" t="s">
        <v>615</v>
      </c>
      <c r="B245" t="s">
        <v>616</v>
      </c>
      <c r="C245" t="s">
        <v>617</v>
      </c>
      <c r="D245">
        <v>2018</v>
      </c>
      <c r="E245">
        <v>7</v>
      </c>
      <c r="F245">
        <f t="shared" si="18"/>
        <v>0</v>
      </c>
      <c r="I245">
        <f t="shared" si="19"/>
        <v>0</v>
      </c>
      <c r="J245">
        <f t="shared" si="20"/>
        <v>0</v>
      </c>
      <c r="K245" s="1">
        <f t="shared" si="21"/>
        <v>0</v>
      </c>
      <c r="M245">
        <f t="shared" si="22"/>
        <v>0</v>
      </c>
      <c r="N245">
        <f t="shared" si="23"/>
        <v>0</v>
      </c>
    </row>
    <row r="246" spans="1:14" x14ac:dyDescent="0.35">
      <c r="A246" t="s">
        <v>618</v>
      </c>
      <c r="B246" t="s">
        <v>616</v>
      </c>
      <c r="C246" t="s">
        <v>22</v>
      </c>
      <c r="D246">
        <v>2018</v>
      </c>
      <c r="E246">
        <v>7</v>
      </c>
      <c r="F246">
        <f t="shared" si="18"/>
        <v>0</v>
      </c>
      <c r="I246">
        <f t="shared" si="19"/>
        <v>0</v>
      </c>
      <c r="J246">
        <f t="shared" si="20"/>
        <v>0</v>
      </c>
      <c r="K246" s="1">
        <f t="shared" si="21"/>
        <v>0</v>
      </c>
      <c r="M246">
        <f t="shared" si="22"/>
        <v>0</v>
      </c>
      <c r="N246">
        <f t="shared" si="23"/>
        <v>0</v>
      </c>
    </row>
    <row r="247" spans="1:14" x14ac:dyDescent="0.35">
      <c r="A247" t="s">
        <v>619</v>
      </c>
      <c r="B247" t="s">
        <v>620</v>
      </c>
      <c r="C247" t="s">
        <v>621</v>
      </c>
      <c r="D247">
        <v>2016</v>
      </c>
      <c r="E247">
        <v>11</v>
      </c>
      <c r="F247">
        <f t="shared" si="18"/>
        <v>0</v>
      </c>
      <c r="G247">
        <v>10</v>
      </c>
      <c r="H247">
        <v>1</v>
      </c>
      <c r="I247">
        <f t="shared" si="19"/>
        <v>6</v>
      </c>
      <c r="J247">
        <f t="shared" si="20"/>
        <v>0.4</v>
      </c>
      <c r="K247" s="3">
        <f t="shared" si="21"/>
        <v>6.4</v>
      </c>
      <c r="M247">
        <f t="shared" si="22"/>
        <v>1</v>
      </c>
      <c r="N247">
        <f t="shared" si="23"/>
        <v>1</v>
      </c>
    </row>
    <row r="248" spans="1:14" x14ac:dyDescent="0.35">
      <c r="A248" t="s">
        <v>622</v>
      </c>
      <c r="B248" t="s">
        <v>623</v>
      </c>
      <c r="C248" t="s">
        <v>624</v>
      </c>
      <c r="D248">
        <v>2018</v>
      </c>
      <c r="E248">
        <v>7</v>
      </c>
      <c r="F248">
        <f t="shared" si="18"/>
        <v>0</v>
      </c>
      <c r="I248">
        <f t="shared" si="19"/>
        <v>0</v>
      </c>
      <c r="J248">
        <f t="shared" si="20"/>
        <v>0</v>
      </c>
      <c r="K248" s="1">
        <f t="shared" si="21"/>
        <v>0</v>
      </c>
      <c r="M248">
        <f t="shared" si="22"/>
        <v>0</v>
      </c>
      <c r="N248">
        <f t="shared" si="23"/>
        <v>0</v>
      </c>
    </row>
    <row r="249" spans="1:14" x14ac:dyDescent="0.35">
      <c r="A249" t="s">
        <v>625</v>
      </c>
      <c r="B249" t="s">
        <v>626</v>
      </c>
      <c r="C249" t="s">
        <v>45</v>
      </c>
      <c r="D249">
        <v>2019</v>
      </c>
      <c r="E249">
        <v>5</v>
      </c>
      <c r="F249">
        <f t="shared" si="18"/>
        <v>0</v>
      </c>
      <c r="I249">
        <f t="shared" si="19"/>
        <v>0</v>
      </c>
      <c r="J249">
        <f t="shared" si="20"/>
        <v>0</v>
      </c>
      <c r="K249" s="1">
        <f t="shared" si="21"/>
        <v>0</v>
      </c>
      <c r="M249">
        <f t="shared" si="22"/>
        <v>0</v>
      </c>
      <c r="N249">
        <f t="shared" si="23"/>
        <v>0</v>
      </c>
    </row>
    <row r="250" spans="1:14" x14ac:dyDescent="0.35">
      <c r="A250" t="s">
        <v>627</v>
      </c>
      <c r="B250" t="s">
        <v>628</v>
      </c>
      <c r="C250" t="s">
        <v>78</v>
      </c>
      <c r="D250">
        <v>2020</v>
      </c>
      <c r="E250">
        <v>3</v>
      </c>
      <c r="F250">
        <f t="shared" si="18"/>
        <v>1</v>
      </c>
      <c r="G250">
        <v>8</v>
      </c>
      <c r="H250">
        <v>9.5</v>
      </c>
      <c r="I250">
        <f t="shared" si="19"/>
        <v>4.8</v>
      </c>
      <c r="J250">
        <f t="shared" si="20"/>
        <v>3.8000000000000003</v>
      </c>
      <c r="K250" s="3">
        <f t="shared" si="21"/>
        <v>8.6</v>
      </c>
      <c r="M250">
        <f t="shared" si="22"/>
        <v>1</v>
      </c>
      <c r="N250">
        <f t="shared" si="23"/>
        <v>1</v>
      </c>
    </row>
    <row r="251" spans="1:14" x14ac:dyDescent="0.35">
      <c r="A251" t="s">
        <v>629</v>
      </c>
      <c r="B251" t="s">
        <v>630</v>
      </c>
      <c r="C251" t="s">
        <v>22</v>
      </c>
      <c r="D251">
        <v>2019</v>
      </c>
      <c r="E251">
        <v>5</v>
      </c>
      <c r="F251">
        <f t="shared" si="18"/>
        <v>0</v>
      </c>
      <c r="I251">
        <f t="shared" si="19"/>
        <v>0</v>
      </c>
      <c r="J251">
        <f t="shared" si="20"/>
        <v>0</v>
      </c>
      <c r="K251" s="1">
        <f t="shared" si="21"/>
        <v>0</v>
      </c>
      <c r="M251">
        <f t="shared" si="22"/>
        <v>0</v>
      </c>
      <c r="N251">
        <f t="shared" si="23"/>
        <v>0</v>
      </c>
    </row>
    <row r="252" spans="1:14" x14ac:dyDescent="0.35">
      <c r="A252" t="s">
        <v>631</v>
      </c>
      <c r="B252" t="s">
        <v>632</v>
      </c>
      <c r="C252" t="s">
        <v>168</v>
      </c>
      <c r="D252">
        <v>2020</v>
      </c>
      <c r="E252">
        <v>3</v>
      </c>
      <c r="F252">
        <f t="shared" si="18"/>
        <v>1</v>
      </c>
      <c r="I252">
        <f t="shared" si="19"/>
        <v>0</v>
      </c>
      <c r="J252">
        <f t="shared" si="20"/>
        <v>0</v>
      </c>
      <c r="K252" s="1">
        <f t="shared" si="21"/>
        <v>0</v>
      </c>
      <c r="M252">
        <f t="shared" si="22"/>
        <v>0</v>
      </c>
      <c r="N252">
        <f t="shared" si="23"/>
        <v>0</v>
      </c>
    </row>
    <row r="253" spans="1:14" x14ac:dyDescent="0.35">
      <c r="A253" t="s">
        <v>633</v>
      </c>
      <c r="B253" t="s">
        <v>634</v>
      </c>
      <c r="C253" t="s">
        <v>124</v>
      </c>
      <c r="D253">
        <v>2020</v>
      </c>
      <c r="E253">
        <v>3</v>
      </c>
      <c r="F253">
        <f t="shared" si="18"/>
        <v>1</v>
      </c>
      <c r="G253">
        <v>0</v>
      </c>
      <c r="H253">
        <v>2</v>
      </c>
      <c r="I253">
        <f t="shared" si="19"/>
        <v>0</v>
      </c>
      <c r="J253">
        <f t="shared" si="20"/>
        <v>0.8</v>
      </c>
      <c r="K253" s="3">
        <f t="shared" si="21"/>
        <v>0.8</v>
      </c>
      <c r="M253">
        <f t="shared" si="22"/>
        <v>1</v>
      </c>
      <c r="N253">
        <f t="shared" si="23"/>
        <v>0</v>
      </c>
    </row>
    <row r="254" spans="1:14" x14ac:dyDescent="0.35">
      <c r="A254" t="s">
        <v>635</v>
      </c>
      <c r="B254" t="s">
        <v>636</v>
      </c>
      <c r="C254" t="s">
        <v>106</v>
      </c>
      <c r="D254">
        <v>2020</v>
      </c>
      <c r="E254">
        <v>3</v>
      </c>
      <c r="F254">
        <f t="shared" si="18"/>
        <v>1</v>
      </c>
      <c r="I254">
        <f t="shared" si="19"/>
        <v>0</v>
      </c>
      <c r="J254">
        <f t="shared" si="20"/>
        <v>0</v>
      </c>
      <c r="K254" s="1">
        <f t="shared" si="21"/>
        <v>0</v>
      </c>
      <c r="M254">
        <f t="shared" si="22"/>
        <v>0</v>
      </c>
      <c r="N254">
        <f t="shared" si="23"/>
        <v>0</v>
      </c>
    </row>
    <row r="255" spans="1:14" x14ac:dyDescent="0.35">
      <c r="A255" t="s">
        <v>637</v>
      </c>
      <c r="B255" t="s">
        <v>638</v>
      </c>
      <c r="C255" t="s">
        <v>331</v>
      </c>
      <c r="D255">
        <v>2018</v>
      </c>
      <c r="E255">
        <v>7</v>
      </c>
      <c r="F255">
        <f t="shared" si="18"/>
        <v>0</v>
      </c>
      <c r="I255">
        <f t="shared" si="19"/>
        <v>0</v>
      </c>
      <c r="J255">
        <f t="shared" si="20"/>
        <v>0</v>
      </c>
      <c r="K255" s="1">
        <f t="shared" si="21"/>
        <v>0</v>
      </c>
      <c r="M255">
        <f t="shared" si="22"/>
        <v>0</v>
      </c>
      <c r="N255">
        <f t="shared" si="23"/>
        <v>0</v>
      </c>
    </row>
    <row r="256" spans="1:14" x14ac:dyDescent="0.35">
      <c r="A256" t="s">
        <v>639</v>
      </c>
      <c r="B256" t="s">
        <v>640</v>
      </c>
      <c r="C256" t="s">
        <v>641</v>
      </c>
      <c r="D256">
        <v>2014</v>
      </c>
      <c r="E256">
        <v>15</v>
      </c>
      <c r="F256">
        <f t="shared" si="18"/>
        <v>0</v>
      </c>
      <c r="I256">
        <f t="shared" si="19"/>
        <v>0</v>
      </c>
      <c r="J256">
        <f t="shared" si="20"/>
        <v>0</v>
      </c>
      <c r="K256" s="1">
        <f t="shared" si="21"/>
        <v>0</v>
      </c>
      <c r="M256">
        <f t="shared" si="22"/>
        <v>0</v>
      </c>
      <c r="N256">
        <f t="shared" si="23"/>
        <v>0</v>
      </c>
    </row>
    <row r="257" spans="1:14" x14ac:dyDescent="0.35">
      <c r="A257" t="s">
        <v>642</v>
      </c>
      <c r="B257" t="s">
        <v>643</v>
      </c>
      <c r="C257" t="s">
        <v>113</v>
      </c>
      <c r="D257">
        <v>2019</v>
      </c>
      <c r="E257">
        <v>5</v>
      </c>
      <c r="F257">
        <f t="shared" si="18"/>
        <v>0</v>
      </c>
      <c r="I257">
        <f t="shared" si="19"/>
        <v>0</v>
      </c>
      <c r="J257">
        <f t="shared" si="20"/>
        <v>0</v>
      </c>
      <c r="K257" s="1">
        <f t="shared" si="21"/>
        <v>0</v>
      </c>
      <c r="M257">
        <f t="shared" si="22"/>
        <v>0</v>
      </c>
      <c r="N257">
        <f t="shared" si="23"/>
        <v>0</v>
      </c>
    </row>
    <row r="258" spans="1:14" x14ac:dyDescent="0.35">
      <c r="A258" t="s">
        <v>644</v>
      </c>
      <c r="B258" t="s">
        <v>645</v>
      </c>
      <c r="C258" t="s">
        <v>537</v>
      </c>
      <c r="D258">
        <v>2016</v>
      </c>
      <c r="E258">
        <v>11</v>
      </c>
      <c r="F258">
        <f t="shared" si="18"/>
        <v>0</v>
      </c>
      <c r="G258">
        <v>9.5</v>
      </c>
      <c r="H258">
        <v>10</v>
      </c>
      <c r="I258">
        <f t="shared" ref="I258" si="24">G258*0.6</f>
        <v>5.7</v>
      </c>
      <c r="J258">
        <f t="shared" ref="J258" si="25">H258*0.4</f>
        <v>4</v>
      </c>
      <c r="K258" s="3">
        <f t="shared" ref="K258" si="26">SUM(I258:J258)</f>
        <v>9.6999999999999993</v>
      </c>
      <c r="M258">
        <f t="shared" si="22"/>
        <v>1</v>
      </c>
      <c r="N258">
        <f t="shared" si="23"/>
        <v>1</v>
      </c>
    </row>
    <row r="259" spans="1:14" x14ac:dyDescent="0.35">
      <c r="A259" t="s">
        <v>646</v>
      </c>
      <c r="B259" t="s">
        <v>647</v>
      </c>
      <c r="C259" t="s">
        <v>8</v>
      </c>
      <c r="D259">
        <v>2019</v>
      </c>
      <c r="E259">
        <v>5</v>
      </c>
      <c r="F259">
        <f t="shared" ref="F259:F320" si="27">IF(E259=3,1,0)</f>
        <v>0</v>
      </c>
      <c r="I259">
        <f t="shared" ref="I259:I320" si="28">G259*0.6</f>
        <v>0</v>
      </c>
      <c r="J259">
        <f t="shared" ref="J259:J320" si="29">H259*0.4</f>
        <v>0</v>
      </c>
      <c r="K259" s="1">
        <f t="shared" ref="K259:K320" si="30">SUM(I259:J259)</f>
        <v>0</v>
      </c>
      <c r="M259">
        <f t="shared" ref="M259:M320" si="31">IF(K259&gt;0,1,0)</f>
        <v>0</v>
      </c>
      <c r="N259">
        <f t="shared" ref="N259:N320" si="32">IF(K259&gt;4.5,1,0)</f>
        <v>0</v>
      </c>
    </row>
    <row r="260" spans="1:14" x14ac:dyDescent="0.35">
      <c r="A260" t="s">
        <v>648</v>
      </c>
      <c r="B260" t="s">
        <v>649</v>
      </c>
      <c r="C260" t="s">
        <v>61</v>
      </c>
      <c r="D260">
        <v>2019</v>
      </c>
      <c r="E260">
        <v>5</v>
      </c>
      <c r="F260">
        <f t="shared" si="27"/>
        <v>0</v>
      </c>
      <c r="I260">
        <f t="shared" si="28"/>
        <v>0</v>
      </c>
      <c r="J260">
        <f t="shared" si="29"/>
        <v>0</v>
      </c>
      <c r="K260" s="1">
        <f t="shared" si="30"/>
        <v>0</v>
      </c>
      <c r="M260">
        <f t="shared" si="31"/>
        <v>0</v>
      </c>
      <c r="N260">
        <f t="shared" si="32"/>
        <v>0</v>
      </c>
    </row>
    <row r="261" spans="1:14" x14ac:dyDescent="0.35">
      <c r="A261" t="s">
        <v>650</v>
      </c>
      <c r="B261" t="s">
        <v>651</v>
      </c>
      <c r="C261" t="s">
        <v>8</v>
      </c>
      <c r="D261">
        <v>2020</v>
      </c>
      <c r="E261">
        <v>3</v>
      </c>
      <c r="F261">
        <f t="shared" si="27"/>
        <v>1</v>
      </c>
      <c r="G261">
        <v>2</v>
      </c>
      <c r="H261">
        <v>0</v>
      </c>
      <c r="I261">
        <f t="shared" si="28"/>
        <v>1.2</v>
      </c>
      <c r="J261">
        <f t="shared" si="29"/>
        <v>0</v>
      </c>
      <c r="K261" s="3">
        <f t="shared" si="30"/>
        <v>1.2</v>
      </c>
      <c r="M261">
        <f t="shared" si="31"/>
        <v>1</v>
      </c>
      <c r="N261">
        <f t="shared" si="32"/>
        <v>0</v>
      </c>
    </row>
    <row r="262" spans="1:14" x14ac:dyDescent="0.35">
      <c r="A262" t="s">
        <v>652</v>
      </c>
      <c r="B262" t="s">
        <v>653</v>
      </c>
      <c r="C262" t="s">
        <v>22</v>
      </c>
      <c r="D262">
        <v>2019</v>
      </c>
      <c r="E262">
        <v>5</v>
      </c>
      <c r="F262">
        <f t="shared" si="27"/>
        <v>0</v>
      </c>
      <c r="G262">
        <v>5</v>
      </c>
      <c r="H262">
        <v>9.5</v>
      </c>
      <c r="I262">
        <f t="shared" si="28"/>
        <v>3</v>
      </c>
      <c r="J262">
        <f t="shared" si="29"/>
        <v>3.8000000000000003</v>
      </c>
      <c r="K262" s="3">
        <f t="shared" si="30"/>
        <v>6.8000000000000007</v>
      </c>
      <c r="M262">
        <f t="shared" si="31"/>
        <v>1</v>
      </c>
      <c r="N262">
        <f t="shared" si="32"/>
        <v>1</v>
      </c>
    </row>
    <row r="263" spans="1:14" x14ac:dyDescent="0.35">
      <c r="A263" t="s">
        <v>654</v>
      </c>
      <c r="B263" t="s">
        <v>655</v>
      </c>
      <c r="C263" t="s">
        <v>656</v>
      </c>
      <c r="D263">
        <v>2019</v>
      </c>
      <c r="E263">
        <v>5</v>
      </c>
      <c r="F263">
        <f t="shared" si="27"/>
        <v>0</v>
      </c>
      <c r="G263">
        <v>0</v>
      </c>
      <c r="H263">
        <v>0</v>
      </c>
      <c r="I263">
        <f t="shared" si="28"/>
        <v>0</v>
      </c>
      <c r="J263">
        <f t="shared" si="29"/>
        <v>0</v>
      </c>
      <c r="K263" s="1">
        <f t="shared" si="30"/>
        <v>0</v>
      </c>
      <c r="M263">
        <f t="shared" si="31"/>
        <v>0</v>
      </c>
      <c r="N263">
        <f t="shared" si="32"/>
        <v>0</v>
      </c>
    </row>
    <row r="264" spans="1:14" x14ac:dyDescent="0.35">
      <c r="A264" t="s">
        <v>657</v>
      </c>
      <c r="B264" t="s">
        <v>658</v>
      </c>
      <c r="C264" t="s">
        <v>659</v>
      </c>
      <c r="D264">
        <v>2019</v>
      </c>
      <c r="E264">
        <v>5</v>
      </c>
      <c r="F264">
        <f t="shared" si="27"/>
        <v>0</v>
      </c>
      <c r="I264">
        <f t="shared" si="28"/>
        <v>0</v>
      </c>
      <c r="J264">
        <f t="shared" si="29"/>
        <v>0</v>
      </c>
      <c r="K264" s="1">
        <f t="shared" si="30"/>
        <v>0</v>
      </c>
      <c r="M264">
        <f t="shared" si="31"/>
        <v>0</v>
      </c>
      <c r="N264">
        <f t="shared" si="32"/>
        <v>0</v>
      </c>
    </row>
    <row r="265" spans="1:14" x14ac:dyDescent="0.35">
      <c r="A265" t="s">
        <v>660</v>
      </c>
      <c r="B265" t="s">
        <v>661</v>
      </c>
      <c r="C265" t="s">
        <v>662</v>
      </c>
      <c r="D265">
        <v>2018</v>
      </c>
      <c r="E265">
        <v>7</v>
      </c>
      <c r="F265">
        <f t="shared" si="27"/>
        <v>0</v>
      </c>
      <c r="I265">
        <f t="shared" si="28"/>
        <v>0</v>
      </c>
      <c r="J265">
        <f t="shared" si="29"/>
        <v>0</v>
      </c>
      <c r="K265" s="1">
        <f t="shared" si="30"/>
        <v>0</v>
      </c>
      <c r="M265">
        <f t="shared" si="31"/>
        <v>0</v>
      </c>
      <c r="N265">
        <f t="shared" si="32"/>
        <v>0</v>
      </c>
    </row>
    <row r="266" spans="1:14" x14ac:dyDescent="0.35">
      <c r="A266" t="s">
        <v>663</v>
      </c>
      <c r="B266" t="s">
        <v>664</v>
      </c>
      <c r="C266" t="s">
        <v>224</v>
      </c>
      <c r="D266">
        <v>2018</v>
      </c>
      <c r="E266">
        <v>7</v>
      </c>
      <c r="F266">
        <f t="shared" si="27"/>
        <v>0</v>
      </c>
      <c r="I266">
        <f t="shared" si="28"/>
        <v>0</v>
      </c>
      <c r="J266">
        <f t="shared" si="29"/>
        <v>0</v>
      </c>
      <c r="K266" s="1">
        <f t="shared" si="30"/>
        <v>0</v>
      </c>
      <c r="M266">
        <f t="shared" si="31"/>
        <v>0</v>
      </c>
      <c r="N266">
        <f t="shared" si="32"/>
        <v>0</v>
      </c>
    </row>
    <row r="267" spans="1:14" x14ac:dyDescent="0.35">
      <c r="A267" t="s">
        <v>665</v>
      </c>
      <c r="B267" t="s">
        <v>666</v>
      </c>
      <c r="C267" t="s">
        <v>667</v>
      </c>
      <c r="D267">
        <v>2019</v>
      </c>
      <c r="E267">
        <v>5</v>
      </c>
      <c r="F267">
        <f t="shared" si="27"/>
        <v>0</v>
      </c>
      <c r="I267">
        <f t="shared" si="28"/>
        <v>0</v>
      </c>
      <c r="J267">
        <f t="shared" si="29"/>
        <v>0</v>
      </c>
      <c r="K267" s="1">
        <f t="shared" si="30"/>
        <v>0</v>
      </c>
      <c r="M267">
        <f t="shared" si="31"/>
        <v>0</v>
      </c>
      <c r="N267">
        <f t="shared" si="32"/>
        <v>0</v>
      </c>
    </row>
    <row r="268" spans="1:14" x14ac:dyDescent="0.35">
      <c r="A268" t="s">
        <v>668</v>
      </c>
      <c r="B268" t="s">
        <v>669</v>
      </c>
      <c r="C268" t="s">
        <v>670</v>
      </c>
      <c r="D268">
        <v>2018</v>
      </c>
      <c r="E268">
        <v>7</v>
      </c>
      <c r="F268">
        <f t="shared" si="27"/>
        <v>0</v>
      </c>
      <c r="I268">
        <f t="shared" si="28"/>
        <v>0</v>
      </c>
      <c r="J268">
        <f t="shared" si="29"/>
        <v>0</v>
      </c>
      <c r="K268" s="1">
        <f t="shared" si="30"/>
        <v>0</v>
      </c>
      <c r="M268">
        <f t="shared" si="31"/>
        <v>0</v>
      </c>
      <c r="N268">
        <f t="shared" si="32"/>
        <v>0</v>
      </c>
    </row>
    <row r="269" spans="1:14" x14ac:dyDescent="0.35">
      <c r="A269" t="s">
        <v>671</v>
      </c>
      <c r="B269" t="s">
        <v>672</v>
      </c>
      <c r="C269" t="s">
        <v>269</v>
      </c>
      <c r="D269">
        <v>2019</v>
      </c>
      <c r="E269">
        <v>5</v>
      </c>
      <c r="F269">
        <f t="shared" si="27"/>
        <v>0</v>
      </c>
      <c r="I269">
        <f t="shared" si="28"/>
        <v>0</v>
      </c>
      <c r="J269">
        <f t="shared" si="29"/>
        <v>0</v>
      </c>
      <c r="K269" s="1">
        <f t="shared" si="30"/>
        <v>0</v>
      </c>
      <c r="M269">
        <f t="shared" si="31"/>
        <v>0</v>
      </c>
      <c r="N269">
        <f t="shared" si="32"/>
        <v>0</v>
      </c>
    </row>
    <row r="270" spans="1:14" x14ac:dyDescent="0.35">
      <c r="A270" t="s">
        <v>673</v>
      </c>
      <c r="B270" t="s">
        <v>674</v>
      </c>
      <c r="C270" t="s">
        <v>675</v>
      </c>
      <c r="D270">
        <v>2020</v>
      </c>
      <c r="E270">
        <v>3</v>
      </c>
      <c r="F270">
        <f t="shared" si="27"/>
        <v>1</v>
      </c>
      <c r="I270">
        <f t="shared" si="28"/>
        <v>0</v>
      </c>
      <c r="J270">
        <f t="shared" si="29"/>
        <v>0</v>
      </c>
      <c r="K270" s="1">
        <f t="shared" si="30"/>
        <v>0</v>
      </c>
      <c r="M270">
        <f t="shared" si="31"/>
        <v>0</v>
      </c>
      <c r="N270">
        <f t="shared" si="32"/>
        <v>0</v>
      </c>
    </row>
    <row r="271" spans="1:14" x14ac:dyDescent="0.35">
      <c r="A271" t="s">
        <v>676</v>
      </c>
      <c r="B271" t="s">
        <v>677</v>
      </c>
      <c r="C271" t="s">
        <v>72</v>
      </c>
      <c r="D271">
        <v>2016</v>
      </c>
      <c r="E271">
        <v>11</v>
      </c>
      <c r="F271">
        <f t="shared" si="27"/>
        <v>0</v>
      </c>
      <c r="I271">
        <f t="shared" si="28"/>
        <v>0</v>
      </c>
      <c r="J271">
        <f t="shared" si="29"/>
        <v>0</v>
      </c>
      <c r="K271" s="1">
        <f t="shared" si="30"/>
        <v>0</v>
      </c>
      <c r="M271">
        <f t="shared" si="31"/>
        <v>0</v>
      </c>
      <c r="N271">
        <f t="shared" si="32"/>
        <v>0</v>
      </c>
    </row>
    <row r="272" spans="1:14" x14ac:dyDescent="0.35">
      <c r="A272" t="s">
        <v>678</v>
      </c>
      <c r="B272" t="s">
        <v>679</v>
      </c>
      <c r="C272" t="s">
        <v>680</v>
      </c>
      <c r="D272">
        <v>2018</v>
      </c>
      <c r="E272">
        <v>7</v>
      </c>
      <c r="F272">
        <f t="shared" si="27"/>
        <v>0</v>
      </c>
      <c r="G272">
        <v>4</v>
      </c>
      <c r="H272">
        <v>7</v>
      </c>
      <c r="I272">
        <f t="shared" si="28"/>
        <v>2.4</v>
      </c>
      <c r="J272">
        <f t="shared" si="29"/>
        <v>2.8000000000000003</v>
      </c>
      <c r="K272" s="3">
        <f t="shared" si="30"/>
        <v>5.2</v>
      </c>
      <c r="M272">
        <f t="shared" si="31"/>
        <v>1</v>
      </c>
      <c r="N272">
        <f t="shared" si="32"/>
        <v>1</v>
      </c>
    </row>
    <row r="273" spans="1:14" x14ac:dyDescent="0.35">
      <c r="A273" t="s">
        <v>681</v>
      </c>
      <c r="B273" t="s">
        <v>682</v>
      </c>
      <c r="C273" t="s">
        <v>68</v>
      </c>
      <c r="D273">
        <v>2014</v>
      </c>
      <c r="E273">
        <v>15</v>
      </c>
      <c r="F273">
        <f t="shared" si="27"/>
        <v>0</v>
      </c>
      <c r="I273">
        <f t="shared" si="28"/>
        <v>0</v>
      </c>
      <c r="J273">
        <f t="shared" si="29"/>
        <v>0</v>
      </c>
      <c r="K273" s="1">
        <f t="shared" si="30"/>
        <v>0</v>
      </c>
      <c r="M273">
        <f t="shared" si="31"/>
        <v>0</v>
      </c>
      <c r="N273">
        <f t="shared" si="32"/>
        <v>0</v>
      </c>
    </row>
    <row r="274" spans="1:14" x14ac:dyDescent="0.35">
      <c r="A274" t="s">
        <v>683</v>
      </c>
      <c r="B274" t="s">
        <v>684</v>
      </c>
      <c r="C274" t="s">
        <v>11</v>
      </c>
      <c r="D274">
        <v>2018</v>
      </c>
      <c r="E274">
        <v>7</v>
      </c>
      <c r="F274">
        <f t="shared" si="27"/>
        <v>0</v>
      </c>
      <c r="I274">
        <f t="shared" si="28"/>
        <v>0</v>
      </c>
      <c r="J274">
        <f t="shared" si="29"/>
        <v>0</v>
      </c>
      <c r="K274" s="1">
        <f t="shared" si="30"/>
        <v>0</v>
      </c>
      <c r="M274">
        <f t="shared" si="31"/>
        <v>0</v>
      </c>
      <c r="N274">
        <f t="shared" si="32"/>
        <v>0</v>
      </c>
    </row>
    <row r="275" spans="1:14" x14ac:dyDescent="0.35">
      <c r="A275" t="s">
        <v>685</v>
      </c>
      <c r="B275" t="s">
        <v>686</v>
      </c>
      <c r="C275" t="s">
        <v>687</v>
      </c>
      <c r="D275">
        <v>2020</v>
      </c>
      <c r="E275">
        <v>3</v>
      </c>
      <c r="F275">
        <f t="shared" si="27"/>
        <v>1</v>
      </c>
      <c r="G275">
        <v>10</v>
      </c>
      <c r="H275">
        <v>10</v>
      </c>
      <c r="I275">
        <f t="shared" si="28"/>
        <v>6</v>
      </c>
      <c r="J275">
        <f t="shared" si="29"/>
        <v>4</v>
      </c>
      <c r="K275" s="4">
        <f t="shared" si="30"/>
        <v>10</v>
      </c>
      <c r="M275">
        <f t="shared" si="31"/>
        <v>1</v>
      </c>
      <c r="N275">
        <f t="shared" si="32"/>
        <v>1</v>
      </c>
    </row>
    <row r="276" spans="1:14" x14ac:dyDescent="0.35">
      <c r="A276" t="s">
        <v>688</v>
      </c>
      <c r="B276" t="s">
        <v>689</v>
      </c>
      <c r="C276" t="s">
        <v>113</v>
      </c>
      <c r="D276">
        <v>2018</v>
      </c>
      <c r="E276">
        <v>7</v>
      </c>
      <c r="F276">
        <f t="shared" si="27"/>
        <v>0</v>
      </c>
      <c r="G276">
        <v>0</v>
      </c>
      <c r="H276">
        <v>0</v>
      </c>
      <c r="I276">
        <f t="shared" si="28"/>
        <v>0</v>
      </c>
      <c r="J276">
        <f t="shared" si="29"/>
        <v>0</v>
      </c>
      <c r="K276" s="1">
        <f t="shared" si="30"/>
        <v>0</v>
      </c>
      <c r="M276">
        <f t="shared" si="31"/>
        <v>0</v>
      </c>
      <c r="N276">
        <f t="shared" si="32"/>
        <v>0</v>
      </c>
    </row>
    <row r="277" spans="1:14" x14ac:dyDescent="0.35">
      <c r="A277" t="s">
        <v>690</v>
      </c>
      <c r="B277" t="s">
        <v>691</v>
      </c>
      <c r="C277" t="s">
        <v>692</v>
      </c>
      <c r="D277">
        <v>2020</v>
      </c>
      <c r="E277">
        <v>3</v>
      </c>
      <c r="F277">
        <f t="shared" si="27"/>
        <v>1</v>
      </c>
      <c r="G277">
        <v>0</v>
      </c>
      <c r="H277">
        <v>1</v>
      </c>
      <c r="I277">
        <f t="shared" si="28"/>
        <v>0</v>
      </c>
      <c r="J277">
        <f t="shared" si="29"/>
        <v>0.4</v>
      </c>
      <c r="K277" s="3">
        <f t="shared" si="30"/>
        <v>0.4</v>
      </c>
      <c r="M277">
        <f t="shared" si="31"/>
        <v>1</v>
      </c>
      <c r="N277">
        <f t="shared" si="32"/>
        <v>0</v>
      </c>
    </row>
    <row r="278" spans="1:14" x14ac:dyDescent="0.35">
      <c r="A278" t="s">
        <v>693</v>
      </c>
      <c r="B278" t="s">
        <v>694</v>
      </c>
      <c r="C278" t="s">
        <v>695</v>
      </c>
      <c r="D278">
        <v>2018</v>
      </c>
      <c r="E278">
        <v>7</v>
      </c>
      <c r="F278">
        <f t="shared" si="27"/>
        <v>0</v>
      </c>
      <c r="I278">
        <f t="shared" si="28"/>
        <v>0</v>
      </c>
      <c r="J278">
        <f t="shared" si="29"/>
        <v>0</v>
      </c>
      <c r="K278" s="1">
        <f t="shared" si="30"/>
        <v>0</v>
      </c>
      <c r="M278">
        <f t="shared" si="31"/>
        <v>0</v>
      </c>
      <c r="N278">
        <f t="shared" si="32"/>
        <v>0</v>
      </c>
    </row>
    <row r="279" spans="1:14" x14ac:dyDescent="0.35">
      <c r="A279" t="s">
        <v>696</v>
      </c>
      <c r="B279" t="s">
        <v>697</v>
      </c>
      <c r="C279" t="s">
        <v>698</v>
      </c>
      <c r="D279">
        <v>2018</v>
      </c>
      <c r="E279">
        <v>7</v>
      </c>
      <c r="F279">
        <f t="shared" si="27"/>
        <v>0</v>
      </c>
      <c r="I279">
        <f t="shared" si="28"/>
        <v>0</v>
      </c>
      <c r="J279">
        <f t="shared" si="29"/>
        <v>0</v>
      </c>
      <c r="K279" s="1">
        <f t="shared" si="30"/>
        <v>0</v>
      </c>
      <c r="M279">
        <f t="shared" si="31"/>
        <v>0</v>
      </c>
      <c r="N279">
        <f t="shared" si="32"/>
        <v>0</v>
      </c>
    </row>
    <row r="280" spans="1:14" x14ac:dyDescent="0.35">
      <c r="A280" t="s">
        <v>699</v>
      </c>
      <c r="B280" t="s">
        <v>700</v>
      </c>
      <c r="C280" t="s">
        <v>45</v>
      </c>
      <c r="D280">
        <v>2020</v>
      </c>
      <c r="E280">
        <v>3</v>
      </c>
      <c r="F280">
        <f t="shared" si="27"/>
        <v>1</v>
      </c>
      <c r="G280">
        <v>2</v>
      </c>
      <c r="H280">
        <v>0</v>
      </c>
      <c r="I280">
        <f t="shared" ref="I280" si="33">G280*0.6</f>
        <v>1.2</v>
      </c>
      <c r="J280">
        <f t="shared" ref="J280" si="34">H280*0.4</f>
        <v>0</v>
      </c>
      <c r="K280" s="3">
        <f t="shared" ref="K280" si="35">SUM(I280:J280)</f>
        <v>1.2</v>
      </c>
      <c r="M280">
        <f t="shared" si="31"/>
        <v>1</v>
      </c>
      <c r="N280">
        <f t="shared" si="32"/>
        <v>0</v>
      </c>
    </row>
    <row r="281" spans="1:14" x14ac:dyDescent="0.35">
      <c r="A281" t="s">
        <v>701</v>
      </c>
      <c r="B281" t="s">
        <v>702</v>
      </c>
      <c r="C281" t="s">
        <v>22</v>
      </c>
      <c r="D281">
        <v>2020</v>
      </c>
      <c r="E281">
        <v>3</v>
      </c>
      <c r="F281">
        <f t="shared" si="27"/>
        <v>1</v>
      </c>
      <c r="I281">
        <f t="shared" si="28"/>
        <v>0</v>
      </c>
      <c r="J281">
        <f t="shared" si="29"/>
        <v>0</v>
      </c>
      <c r="K281" s="1">
        <f t="shared" si="30"/>
        <v>0</v>
      </c>
      <c r="M281">
        <f t="shared" si="31"/>
        <v>0</v>
      </c>
      <c r="N281">
        <f t="shared" si="32"/>
        <v>0</v>
      </c>
    </row>
    <row r="282" spans="1:14" x14ac:dyDescent="0.35">
      <c r="A282" t="s">
        <v>703</v>
      </c>
      <c r="B282" t="s">
        <v>704</v>
      </c>
      <c r="C282" t="s">
        <v>45</v>
      </c>
      <c r="D282">
        <v>2020</v>
      </c>
      <c r="E282">
        <v>3</v>
      </c>
      <c r="F282">
        <f t="shared" si="27"/>
        <v>1</v>
      </c>
      <c r="G282">
        <v>0</v>
      </c>
      <c r="H282">
        <v>3</v>
      </c>
      <c r="I282">
        <f t="shared" si="28"/>
        <v>0</v>
      </c>
      <c r="J282">
        <f t="shared" si="29"/>
        <v>1.2000000000000002</v>
      </c>
      <c r="K282" s="3">
        <f t="shared" si="30"/>
        <v>1.2000000000000002</v>
      </c>
      <c r="M282">
        <f t="shared" si="31"/>
        <v>1</v>
      </c>
      <c r="N282">
        <f t="shared" si="32"/>
        <v>0</v>
      </c>
    </row>
    <row r="283" spans="1:14" x14ac:dyDescent="0.35">
      <c r="A283" t="s">
        <v>705</v>
      </c>
      <c r="B283" t="s">
        <v>706</v>
      </c>
      <c r="C283" t="s">
        <v>707</v>
      </c>
      <c r="D283">
        <v>2018</v>
      </c>
      <c r="E283">
        <v>7</v>
      </c>
      <c r="F283">
        <f t="shared" si="27"/>
        <v>0</v>
      </c>
      <c r="I283">
        <f t="shared" si="28"/>
        <v>0</v>
      </c>
      <c r="J283">
        <f t="shared" si="29"/>
        <v>0</v>
      </c>
      <c r="K283" s="1">
        <f t="shared" si="30"/>
        <v>0</v>
      </c>
      <c r="M283">
        <f t="shared" si="31"/>
        <v>0</v>
      </c>
      <c r="N283">
        <f t="shared" si="32"/>
        <v>0</v>
      </c>
    </row>
    <row r="284" spans="1:14" x14ac:dyDescent="0.35">
      <c r="A284" t="s">
        <v>708</v>
      </c>
      <c r="B284" t="s">
        <v>709</v>
      </c>
      <c r="C284" t="s">
        <v>142</v>
      </c>
      <c r="D284">
        <v>2019</v>
      </c>
      <c r="E284">
        <v>5</v>
      </c>
      <c r="F284">
        <f t="shared" si="27"/>
        <v>0</v>
      </c>
      <c r="I284">
        <f t="shared" si="28"/>
        <v>0</v>
      </c>
      <c r="J284">
        <f t="shared" si="29"/>
        <v>0</v>
      </c>
      <c r="K284" s="1">
        <f t="shared" si="30"/>
        <v>0</v>
      </c>
      <c r="M284">
        <f t="shared" si="31"/>
        <v>0</v>
      </c>
      <c r="N284">
        <f t="shared" si="32"/>
        <v>0</v>
      </c>
    </row>
    <row r="285" spans="1:14" x14ac:dyDescent="0.35">
      <c r="A285" t="s">
        <v>710</v>
      </c>
      <c r="B285" t="s">
        <v>711</v>
      </c>
      <c r="C285" t="s">
        <v>8</v>
      </c>
      <c r="D285">
        <v>2020</v>
      </c>
      <c r="E285">
        <v>3</v>
      </c>
      <c r="F285">
        <f t="shared" si="27"/>
        <v>1</v>
      </c>
      <c r="G285">
        <v>3</v>
      </c>
      <c r="H285">
        <v>0</v>
      </c>
      <c r="I285">
        <f t="shared" si="28"/>
        <v>1.7999999999999998</v>
      </c>
      <c r="J285">
        <f t="shared" si="29"/>
        <v>0</v>
      </c>
      <c r="K285" s="3">
        <f t="shared" si="30"/>
        <v>1.7999999999999998</v>
      </c>
      <c r="M285">
        <f t="shared" si="31"/>
        <v>1</v>
      </c>
      <c r="N285">
        <f t="shared" si="32"/>
        <v>0</v>
      </c>
    </row>
    <row r="286" spans="1:14" x14ac:dyDescent="0.35">
      <c r="A286" t="s">
        <v>712</v>
      </c>
      <c r="B286" t="s">
        <v>713</v>
      </c>
      <c r="C286" t="s">
        <v>714</v>
      </c>
      <c r="D286">
        <v>2003</v>
      </c>
      <c r="E286">
        <v>37</v>
      </c>
      <c r="F286">
        <f t="shared" si="27"/>
        <v>0</v>
      </c>
      <c r="I286">
        <f t="shared" si="28"/>
        <v>0</v>
      </c>
      <c r="J286">
        <f t="shared" si="29"/>
        <v>0</v>
      </c>
      <c r="K286" s="1">
        <f t="shared" si="30"/>
        <v>0</v>
      </c>
      <c r="M286">
        <f t="shared" si="31"/>
        <v>0</v>
      </c>
      <c r="N286">
        <f t="shared" si="32"/>
        <v>0</v>
      </c>
    </row>
    <row r="287" spans="1:14" x14ac:dyDescent="0.35">
      <c r="A287" t="s">
        <v>715</v>
      </c>
      <c r="B287" t="s">
        <v>716</v>
      </c>
      <c r="C287" t="s">
        <v>367</v>
      </c>
      <c r="D287">
        <v>2019</v>
      </c>
      <c r="E287">
        <v>5</v>
      </c>
      <c r="F287">
        <f t="shared" si="27"/>
        <v>0</v>
      </c>
      <c r="I287">
        <f t="shared" si="28"/>
        <v>0</v>
      </c>
      <c r="J287">
        <f t="shared" si="29"/>
        <v>0</v>
      </c>
      <c r="K287" s="1">
        <f t="shared" si="30"/>
        <v>0</v>
      </c>
      <c r="M287">
        <f t="shared" si="31"/>
        <v>0</v>
      </c>
      <c r="N287">
        <f t="shared" si="32"/>
        <v>0</v>
      </c>
    </row>
    <row r="288" spans="1:14" x14ac:dyDescent="0.35">
      <c r="A288" t="s">
        <v>717</v>
      </c>
      <c r="B288" t="s">
        <v>718</v>
      </c>
      <c r="C288" t="s">
        <v>719</v>
      </c>
      <c r="D288">
        <v>2020</v>
      </c>
      <c r="E288">
        <v>3</v>
      </c>
      <c r="F288">
        <f t="shared" si="27"/>
        <v>1</v>
      </c>
      <c r="I288">
        <f t="shared" si="28"/>
        <v>0</v>
      </c>
      <c r="J288">
        <f t="shared" si="29"/>
        <v>0</v>
      </c>
      <c r="K288" s="1">
        <f t="shared" si="30"/>
        <v>0</v>
      </c>
      <c r="M288">
        <f t="shared" si="31"/>
        <v>0</v>
      </c>
      <c r="N288">
        <f t="shared" si="32"/>
        <v>0</v>
      </c>
    </row>
    <row r="289" spans="1:14" x14ac:dyDescent="0.35">
      <c r="A289" t="s">
        <v>720</v>
      </c>
      <c r="B289" t="s">
        <v>721</v>
      </c>
      <c r="C289" t="s">
        <v>224</v>
      </c>
      <c r="D289">
        <v>2019</v>
      </c>
      <c r="E289">
        <v>5</v>
      </c>
      <c r="F289">
        <f t="shared" si="27"/>
        <v>0</v>
      </c>
      <c r="I289">
        <f t="shared" si="28"/>
        <v>0</v>
      </c>
      <c r="J289">
        <f t="shared" si="29"/>
        <v>0</v>
      </c>
      <c r="K289" s="1">
        <f t="shared" si="30"/>
        <v>0</v>
      </c>
      <c r="M289">
        <f t="shared" si="31"/>
        <v>0</v>
      </c>
      <c r="N289">
        <f t="shared" si="32"/>
        <v>0</v>
      </c>
    </row>
    <row r="290" spans="1:14" x14ac:dyDescent="0.35">
      <c r="A290" t="s">
        <v>722</v>
      </c>
      <c r="B290" t="s">
        <v>721</v>
      </c>
      <c r="C290" t="s">
        <v>723</v>
      </c>
      <c r="D290">
        <v>2016</v>
      </c>
      <c r="E290">
        <v>11</v>
      </c>
      <c r="F290">
        <f t="shared" si="27"/>
        <v>0</v>
      </c>
      <c r="I290">
        <f t="shared" si="28"/>
        <v>0</v>
      </c>
      <c r="J290">
        <f t="shared" si="29"/>
        <v>0</v>
      </c>
      <c r="K290" s="1">
        <f t="shared" si="30"/>
        <v>0</v>
      </c>
      <c r="M290">
        <f t="shared" si="31"/>
        <v>0</v>
      </c>
      <c r="N290">
        <f t="shared" si="32"/>
        <v>0</v>
      </c>
    </row>
    <row r="291" spans="1:14" x14ac:dyDescent="0.35">
      <c r="A291" t="s">
        <v>724</v>
      </c>
      <c r="B291" t="s">
        <v>725</v>
      </c>
      <c r="C291" t="s">
        <v>726</v>
      </c>
      <c r="D291">
        <v>2019</v>
      </c>
      <c r="E291">
        <v>5</v>
      </c>
      <c r="F291">
        <f t="shared" si="27"/>
        <v>0</v>
      </c>
      <c r="G291">
        <v>3</v>
      </c>
      <c r="H291">
        <v>1</v>
      </c>
      <c r="I291">
        <f t="shared" si="28"/>
        <v>1.7999999999999998</v>
      </c>
      <c r="J291">
        <f t="shared" si="29"/>
        <v>0.4</v>
      </c>
      <c r="K291" s="3">
        <f t="shared" si="30"/>
        <v>2.1999999999999997</v>
      </c>
      <c r="M291">
        <f t="shared" si="31"/>
        <v>1</v>
      </c>
      <c r="N291">
        <f t="shared" si="32"/>
        <v>0</v>
      </c>
    </row>
    <row r="292" spans="1:14" x14ac:dyDescent="0.35">
      <c r="A292" t="s">
        <v>727</v>
      </c>
      <c r="B292" t="s">
        <v>728</v>
      </c>
      <c r="C292" t="s">
        <v>96</v>
      </c>
      <c r="D292">
        <v>2019</v>
      </c>
      <c r="E292">
        <v>5</v>
      </c>
      <c r="F292">
        <f t="shared" si="27"/>
        <v>0</v>
      </c>
      <c r="I292">
        <f t="shared" si="28"/>
        <v>0</v>
      </c>
      <c r="J292">
        <f t="shared" si="29"/>
        <v>0</v>
      </c>
      <c r="K292" s="1">
        <f t="shared" si="30"/>
        <v>0</v>
      </c>
      <c r="M292">
        <f t="shared" si="31"/>
        <v>0</v>
      </c>
      <c r="N292">
        <f t="shared" si="32"/>
        <v>0</v>
      </c>
    </row>
    <row r="293" spans="1:14" x14ac:dyDescent="0.35">
      <c r="A293" t="s">
        <v>729</v>
      </c>
      <c r="B293" t="s">
        <v>730</v>
      </c>
      <c r="C293" t="s">
        <v>662</v>
      </c>
      <c r="D293">
        <v>2016</v>
      </c>
      <c r="E293">
        <v>11</v>
      </c>
      <c r="F293">
        <f t="shared" si="27"/>
        <v>0</v>
      </c>
      <c r="G293">
        <v>9.5</v>
      </c>
      <c r="H293">
        <v>10</v>
      </c>
      <c r="I293">
        <f t="shared" si="28"/>
        <v>5.7</v>
      </c>
      <c r="J293">
        <f t="shared" si="29"/>
        <v>4</v>
      </c>
      <c r="K293" s="3">
        <f t="shared" si="30"/>
        <v>9.6999999999999993</v>
      </c>
      <c r="M293">
        <f t="shared" si="31"/>
        <v>1</v>
      </c>
      <c r="N293">
        <f t="shared" si="32"/>
        <v>1</v>
      </c>
    </row>
    <row r="294" spans="1:14" x14ac:dyDescent="0.35">
      <c r="A294" t="s">
        <v>731</v>
      </c>
      <c r="B294" t="s">
        <v>732</v>
      </c>
      <c r="C294" t="s">
        <v>61</v>
      </c>
      <c r="D294">
        <v>2019</v>
      </c>
      <c r="E294">
        <v>5</v>
      </c>
      <c r="F294">
        <f t="shared" si="27"/>
        <v>0</v>
      </c>
      <c r="I294">
        <f t="shared" si="28"/>
        <v>0</v>
      </c>
      <c r="J294">
        <f t="shared" si="29"/>
        <v>0</v>
      </c>
      <c r="K294" s="1">
        <f t="shared" si="30"/>
        <v>0</v>
      </c>
      <c r="M294">
        <f t="shared" si="31"/>
        <v>0</v>
      </c>
      <c r="N294">
        <f t="shared" si="32"/>
        <v>0</v>
      </c>
    </row>
    <row r="295" spans="1:14" x14ac:dyDescent="0.35">
      <c r="A295" t="s">
        <v>733</v>
      </c>
      <c r="B295" t="s">
        <v>734</v>
      </c>
      <c r="C295" t="s">
        <v>537</v>
      </c>
      <c r="D295">
        <v>2020</v>
      </c>
      <c r="E295">
        <v>3</v>
      </c>
      <c r="F295">
        <f t="shared" si="27"/>
        <v>1</v>
      </c>
      <c r="I295">
        <f t="shared" si="28"/>
        <v>0</v>
      </c>
      <c r="J295">
        <f t="shared" si="29"/>
        <v>0</v>
      </c>
      <c r="K295" s="1">
        <f t="shared" si="30"/>
        <v>0</v>
      </c>
      <c r="M295">
        <f t="shared" si="31"/>
        <v>0</v>
      </c>
      <c r="N295">
        <f t="shared" si="32"/>
        <v>0</v>
      </c>
    </row>
    <row r="296" spans="1:14" x14ac:dyDescent="0.35">
      <c r="A296" t="s">
        <v>735</v>
      </c>
      <c r="B296" t="s">
        <v>736</v>
      </c>
      <c r="C296" t="s">
        <v>96</v>
      </c>
      <c r="D296">
        <v>2020</v>
      </c>
      <c r="E296">
        <v>3</v>
      </c>
      <c r="F296">
        <f t="shared" si="27"/>
        <v>1</v>
      </c>
      <c r="I296">
        <f t="shared" si="28"/>
        <v>0</v>
      </c>
      <c r="J296">
        <f t="shared" si="29"/>
        <v>0</v>
      </c>
      <c r="K296" s="1">
        <f t="shared" si="30"/>
        <v>0</v>
      </c>
      <c r="M296">
        <f t="shared" si="31"/>
        <v>0</v>
      </c>
      <c r="N296">
        <f t="shared" si="32"/>
        <v>0</v>
      </c>
    </row>
    <row r="297" spans="1:14" x14ac:dyDescent="0.35">
      <c r="A297" t="s">
        <v>737</v>
      </c>
      <c r="B297" t="s">
        <v>738</v>
      </c>
      <c r="C297" t="s">
        <v>739</v>
      </c>
      <c r="D297">
        <v>2018</v>
      </c>
      <c r="E297">
        <v>7</v>
      </c>
      <c r="F297">
        <f t="shared" si="27"/>
        <v>0</v>
      </c>
      <c r="G297">
        <v>7</v>
      </c>
      <c r="H297">
        <v>8</v>
      </c>
      <c r="I297">
        <f t="shared" si="28"/>
        <v>4.2</v>
      </c>
      <c r="J297">
        <f t="shared" si="29"/>
        <v>3.2</v>
      </c>
      <c r="K297" s="3">
        <f t="shared" si="30"/>
        <v>7.4</v>
      </c>
      <c r="M297">
        <f t="shared" si="31"/>
        <v>1</v>
      </c>
      <c r="N297">
        <f t="shared" si="32"/>
        <v>1</v>
      </c>
    </row>
    <row r="298" spans="1:14" x14ac:dyDescent="0.35">
      <c r="A298" t="s">
        <v>740</v>
      </c>
      <c r="B298" t="s">
        <v>741</v>
      </c>
      <c r="C298" t="s">
        <v>109</v>
      </c>
      <c r="D298">
        <v>2020</v>
      </c>
      <c r="E298">
        <v>3</v>
      </c>
      <c r="F298">
        <f t="shared" si="27"/>
        <v>1</v>
      </c>
      <c r="I298">
        <f t="shared" si="28"/>
        <v>0</v>
      </c>
      <c r="J298">
        <f t="shared" si="29"/>
        <v>0</v>
      </c>
      <c r="K298" s="1">
        <f t="shared" si="30"/>
        <v>0</v>
      </c>
      <c r="M298">
        <f t="shared" si="31"/>
        <v>0</v>
      </c>
      <c r="N298">
        <f t="shared" si="32"/>
        <v>0</v>
      </c>
    </row>
    <row r="299" spans="1:14" x14ac:dyDescent="0.35">
      <c r="A299" t="s">
        <v>742</v>
      </c>
      <c r="B299" t="s">
        <v>743</v>
      </c>
      <c r="C299" t="s">
        <v>381</v>
      </c>
      <c r="D299">
        <v>2012</v>
      </c>
      <c r="E299">
        <v>19</v>
      </c>
      <c r="F299">
        <f t="shared" si="27"/>
        <v>0</v>
      </c>
      <c r="I299">
        <f t="shared" si="28"/>
        <v>0</v>
      </c>
      <c r="J299">
        <f t="shared" si="29"/>
        <v>0</v>
      </c>
      <c r="K299" s="1">
        <f t="shared" si="30"/>
        <v>0</v>
      </c>
      <c r="M299">
        <f t="shared" si="31"/>
        <v>0</v>
      </c>
      <c r="N299">
        <f t="shared" si="32"/>
        <v>0</v>
      </c>
    </row>
    <row r="300" spans="1:14" x14ac:dyDescent="0.35">
      <c r="A300" t="s">
        <v>744</v>
      </c>
      <c r="B300" t="s">
        <v>745</v>
      </c>
      <c r="C300" t="s">
        <v>746</v>
      </c>
      <c r="D300">
        <v>2020</v>
      </c>
      <c r="E300">
        <v>3</v>
      </c>
      <c r="F300">
        <f t="shared" si="27"/>
        <v>1</v>
      </c>
      <c r="I300">
        <f t="shared" si="28"/>
        <v>0</v>
      </c>
      <c r="J300">
        <f t="shared" si="29"/>
        <v>0</v>
      </c>
      <c r="K300" s="1">
        <f t="shared" si="30"/>
        <v>0</v>
      </c>
      <c r="M300">
        <f t="shared" si="31"/>
        <v>0</v>
      </c>
      <c r="N300">
        <f t="shared" si="32"/>
        <v>0</v>
      </c>
    </row>
    <row r="301" spans="1:14" x14ac:dyDescent="0.35">
      <c r="A301" t="s">
        <v>747</v>
      </c>
      <c r="B301" t="s">
        <v>748</v>
      </c>
      <c r="C301" t="s">
        <v>26</v>
      </c>
      <c r="D301">
        <v>2020</v>
      </c>
      <c r="E301">
        <v>3</v>
      </c>
      <c r="F301">
        <f t="shared" si="27"/>
        <v>1</v>
      </c>
      <c r="I301">
        <f t="shared" si="28"/>
        <v>0</v>
      </c>
      <c r="J301">
        <f t="shared" si="29"/>
        <v>0</v>
      </c>
      <c r="K301" s="1">
        <f t="shared" si="30"/>
        <v>0</v>
      </c>
      <c r="M301">
        <f t="shared" si="31"/>
        <v>0</v>
      </c>
      <c r="N301">
        <f t="shared" si="32"/>
        <v>0</v>
      </c>
    </row>
    <row r="302" spans="1:14" x14ac:dyDescent="0.35">
      <c r="A302" t="s">
        <v>749</v>
      </c>
      <c r="B302" t="s">
        <v>750</v>
      </c>
      <c r="C302" t="s">
        <v>751</v>
      </c>
      <c r="D302">
        <v>2020</v>
      </c>
      <c r="E302">
        <v>3</v>
      </c>
      <c r="F302">
        <f t="shared" si="27"/>
        <v>1</v>
      </c>
      <c r="I302">
        <f t="shared" si="28"/>
        <v>0</v>
      </c>
      <c r="J302">
        <f t="shared" si="29"/>
        <v>0</v>
      </c>
      <c r="K302" s="1">
        <f t="shared" si="30"/>
        <v>0</v>
      </c>
      <c r="M302">
        <f t="shared" si="31"/>
        <v>0</v>
      </c>
      <c r="N302">
        <f t="shared" si="32"/>
        <v>0</v>
      </c>
    </row>
    <row r="303" spans="1:14" x14ac:dyDescent="0.35">
      <c r="A303" t="s">
        <v>752</v>
      </c>
      <c r="B303" t="s">
        <v>753</v>
      </c>
      <c r="C303" t="s">
        <v>96</v>
      </c>
      <c r="D303">
        <v>2019</v>
      </c>
      <c r="E303">
        <v>5</v>
      </c>
      <c r="F303">
        <f t="shared" si="27"/>
        <v>0</v>
      </c>
      <c r="I303">
        <f t="shared" si="28"/>
        <v>0</v>
      </c>
      <c r="J303">
        <f t="shared" si="29"/>
        <v>0</v>
      </c>
      <c r="K303" s="1">
        <f t="shared" si="30"/>
        <v>0</v>
      </c>
      <c r="M303">
        <f t="shared" si="31"/>
        <v>0</v>
      </c>
      <c r="N303">
        <f t="shared" si="32"/>
        <v>0</v>
      </c>
    </row>
    <row r="304" spans="1:14" x14ac:dyDescent="0.35">
      <c r="A304" t="s">
        <v>754</v>
      </c>
      <c r="B304" t="s">
        <v>755</v>
      </c>
      <c r="C304" t="s">
        <v>467</v>
      </c>
      <c r="D304">
        <v>2017</v>
      </c>
      <c r="E304">
        <v>9</v>
      </c>
      <c r="F304">
        <f t="shared" si="27"/>
        <v>0</v>
      </c>
      <c r="I304">
        <f t="shared" si="28"/>
        <v>0</v>
      </c>
      <c r="J304">
        <f t="shared" si="29"/>
        <v>0</v>
      </c>
      <c r="K304" s="1">
        <f t="shared" si="30"/>
        <v>0</v>
      </c>
      <c r="M304">
        <f t="shared" si="31"/>
        <v>0</v>
      </c>
      <c r="N304">
        <f t="shared" si="32"/>
        <v>0</v>
      </c>
    </row>
    <row r="305" spans="1:14" x14ac:dyDescent="0.35">
      <c r="A305" t="s">
        <v>756</v>
      </c>
      <c r="B305" t="s">
        <v>757</v>
      </c>
      <c r="C305" t="s">
        <v>324</v>
      </c>
      <c r="D305">
        <v>2018</v>
      </c>
      <c r="E305">
        <v>7</v>
      </c>
      <c r="F305">
        <f t="shared" si="27"/>
        <v>0</v>
      </c>
      <c r="G305">
        <v>4</v>
      </c>
      <c r="H305">
        <v>2</v>
      </c>
      <c r="I305">
        <f t="shared" si="28"/>
        <v>2.4</v>
      </c>
      <c r="J305">
        <f t="shared" si="29"/>
        <v>0.8</v>
      </c>
      <c r="K305" s="3">
        <f t="shared" si="30"/>
        <v>3.2</v>
      </c>
      <c r="M305">
        <f t="shared" si="31"/>
        <v>1</v>
      </c>
      <c r="N305">
        <f t="shared" si="32"/>
        <v>0</v>
      </c>
    </row>
    <row r="306" spans="1:14" x14ac:dyDescent="0.35">
      <c r="A306" t="s">
        <v>758</v>
      </c>
      <c r="B306" t="s">
        <v>759</v>
      </c>
      <c r="C306" t="s">
        <v>751</v>
      </c>
      <c r="D306">
        <v>2020</v>
      </c>
      <c r="E306">
        <v>3</v>
      </c>
      <c r="F306">
        <f t="shared" si="27"/>
        <v>1</v>
      </c>
      <c r="I306">
        <f t="shared" si="28"/>
        <v>0</v>
      </c>
      <c r="J306">
        <f t="shared" si="29"/>
        <v>0</v>
      </c>
      <c r="K306" s="1">
        <f t="shared" si="30"/>
        <v>0</v>
      </c>
      <c r="M306">
        <f t="shared" si="31"/>
        <v>0</v>
      </c>
      <c r="N306">
        <f t="shared" si="32"/>
        <v>0</v>
      </c>
    </row>
    <row r="307" spans="1:14" x14ac:dyDescent="0.35">
      <c r="A307" t="s">
        <v>760</v>
      </c>
      <c r="B307" t="s">
        <v>761</v>
      </c>
      <c r="C307" t="s">
        <v>288</v>
      </c>
      <c r="D307">
        <v>2020</v>
      </c>
      <c r="E307">
        <v>3</v>
      </c>
      <c r="F307">
        <f t="shared" si="27"/>
        <v>1</v>
      </c>
      <c r="G307">
        <v>8</v>
      </c>
      <c r="H307">
        <v>2</v>
      </c>
      <c r="I307">
        <f t="shared" si="28"/>
        <v>4.8</v>
      </c>
      <c r="J307">
        <f t="shared" si="29"/>
        <v>0.8</v>
      </c>
      <c r="K307" s="3">
        <f t="shared" si="30"/>
        <v>5.6</v>
      </c>
      <c r="M307">
        <f t="shared" si="31"/>
        <v>1</v>
      </c>
      <c r="N307">
        <f t="shared" si="32"/>
        <v>1</v>
      </c>
    </row>
    <row r="308" spans="1:14" x14ac:dyDescent="0.35">
      <c r="A308" t="s">
        <v>762</v>
      </c>
      <c r="B308" t="s">
        <v>763</v>
      </c>
      <c r="C308" t="s">
        <v>764</v>
      </c>
      <c r="D308">
        <v>2014</v>
      </c>
      <c r="E308">
        <v>15</v>
      </c>
      <c r="F308">
        <f t="shared" si="27"/>
        <v>0</v>
      </c>
      <c r="G308">
        <v>0</v>
      </c>
      <c r="H308">
        <v>0</v>
      </c>
      <c r="I308">
        <f t="shared" si="28"/>
        <v>0</v>
      </c>
      <c r="J308">
        <f t="shared" si="29"/>
        <v>0</v>
      </c>
      <c r="K308" s="1">
        <f t="shared" si="30"/>
        <v>0</v>
      </c>
      <c r="M308">
        <f t="shared" si="31"/>
        <v>0</v>
      </c>
      <c r="N308">
        <f t="shared" si="32"/>
        <v>0</v>
      </c>
    </row>
    <row r="309" spans="1:14" x14ac:dyDescent="0.35">
      <c r="A309" t="s">
        <v>765</v>
      </c>
      <c r="B309" t="s">
        <v>766</v>
      </c>
      <c r="C309" t="s">
        <v>224</v>
      </c>
      <c r="D309">
        <v>2020</v>
      </c>
      <c r="E309">
        <v>3</v>
      </c>
      <c r="F309">
        <f t="shared" si="27"/>
        <v>1</v>
      </c>
      <c r="G309">
        <v>2</v>
      </c>
      <c r="H309">
        <v>0</v>
      </c>
      <c r="I309">
        <f t="shared" si="28"/>
        <v>1.2</v>
      </c>
      <c r="J309">
        <f t="shared" si="29"/>
        <v>0</v>
      </c>
      <c r="K309" s="3">
        <f t="shared" si="30"/>
        <v>1.2</v>
      </c>
      <c r="M309">
        <f t="shared" si="31"/>
        <v>1</v>
      </c>
      <c r="N309">
        <f t="shared" si="32"/>
        <v>0</v>
      </c>
    </row>
    <row r="310" spans="1:14" x14ac:dyDescent="0.35">
      <c r="A310" t="s">
        <v>767</v>
      </c>
      <c r="B310" t="s">
        <v>768</v>
      </c>
      <c r="C310" t="s">
        <v>58</v>
      </c>
      <c r="D310">
        <v>2020</v>
      </c>
      <c r="E310">
        <v>3</v>
      </c>
      <c r="F310">
        <f t="shared" si="27"/>
        <v>1</v>
      </c>
      <c r="I310">
        <f t="shared" si="28"/>
        <v>0</v>
      </c>
      <c r="J310">
        <f t="shared" si="29"/>
        <v>0</v>
      </c>
      <c r="K310" s="1">
        <f t="shared" si="30"/>
        <v>0</v>
      </c>
      <c r="M310">
        <f t="shared" si="31"/>
        <v>0</v>
      </c>
      <c r="N310">
        <f t="shared" si="32"/>
        <v>0</v>
      </c>
    </row>
    <row r="311" spans="1:14" x14ac:dyDescent="0.35">
      <c r="A311" t="s">
        <v>769</v>
      </c>
      <c r="B311" t="s">
        <v>770</v>
      </c>
      <c r="C311" t="s">
        <v>45</v>
      </c>
      <c r="D311">
        <v>2019</v>
      </c>
      <c r="E311">
        <v>5</v>
      </c>
      <c r="F311">
        <f t="shared" si="27"/>
        <v>0</v>
      </c>
      <c r="I311">
        <f t="shared" si="28"/>
        <v>0</v>
      </c>
      <c r="J311">
        <f t="shared" si="29"/>
        <v>0</v>
      </c>
      <c r="K311" s="1">
        <f t="shared" si="30"/>
        <v>0</v>
      </c>
      <c r="M311">
        <f t="shared" si="31"/>
        <v>0</v>
      </c>
      <c r="N311">
        <f t="shared" si="32"/>
        <v>0</v>
      </c>
    </row>
    <row r="312" spans="1:14" x14ac:dyDescent="0.35">
      <c r="A312" t="s">
        <v>771</v>
      </c>
      <c r="B312" t="s">
        <v>772</v>
      </c>
      <c r="C312" t="s">
        <v>773</v>
      </c>
      <c r="D312">
        <v>2020</v>
      </c>
      <c r="E312">
        <v>3</v>
      </c>
      <c r="F312">
        <f t="shared" si="27"/>
        <v>1</v>
      </c>
      <c r="I312">
        <f t="shared" si="28"/>
        <v>0</v>
      </c>
      <c r="J312">
        <f t="shared" si="29"/>
        <v>0</v>
      </c>
      <c r="K312" s="1">
        <f t="shared" si="30"/>
        <v>0</v>
      </c>
      <c r="M312">
        <f t="shared" si="31"/>
        <v>0</v>
      </c>
      <c r="N312">
        <f t="shared" si="32"/>
        <v>0</v>
      </c>
    </row>
    <row r="313" spans="1:14" x14ac:dyDescent="0.35">
      <c r="A313" t="s">
        <v>774</v>
      </c>
      <c r="B313" t="s">
        <v>775</v>
      </c>
      <c r="C313" t="s">
        <v>776</v>
      </c>
      <c r="D313">
        <v>2012</v>
      </c>
      <c r="E313">
        <v>17</v>
      </c>
      <c r="F313">
        <f t="shared" si="27"/>
        <v>0</v>
      </c>
      <c r="I313">
        <f t="shared" si="28"/>
        <v>0</v>
      </c>
      <c r="J313">
        <f t="shared" si="29"/>
        <v>0</v>
      </c>
      <c r="K313" s="1">
        <f t="shared" si="30"/>
        <v>0</v>
      </c>
      <c r="M313">
        <f t="shared" si="31"/>
        <v>0</v>
      </c>
      <c r="N313">
        <f t="shared" si="32"/>
        <v>0</v>
      </c>
    </row>
    <row r="314" spans="1:14" x14ac:dyDescent="0.35">
      <c r="A314" t="s">
        <v>777</v>
      </c>
      <c r="B314" t="s">
        <v>778</v>
      </c>
      <c r="C314" t="s">
        <v>61</v>
      </c>
      <c r="D314">
        <v>2020</v>
      </c>
      <c r="E314">
        <v>3</v>
      </c>
      <c r="F314">
        <f t="shared" si="27"/>
        <v>1</v>
      </c>
      <c r="G314">
        <v>0</v>
      </c>
      <c r="H314">
        <v>0</v>
      </c>
      <c r="I314">
        <f t="shared" si="28"/>
        <v>0</v>
      </c>
      <c r="J314">
        <f t="shared" si="29"/>
        <v>0</v>
      </c>
      <c r="K314" s="1">
        <f t="shared" si="30"/>
        <v>0</v>
      </c>
      <c r="M314">
        <f t="shared" si="31"/>
        <v>0</v>
      </c>
      <c r="N314">
        <f t="shared" si="32"/>
        <v>0</v>
      </c>
    </row>
    <row r="315" spans="1:14" x14ac:dyDescent="0.35">
      <c r="A315" t="s">
        <v>779</v>
      </c>
      <c r="B315" t="s">
        <v>780</v>
      </c>
      <c r="C315" t="s">
        <v>45</v>
      </c>
      <c r="D315">
        <v>2020</v>
      </c>
      <c r="E315">
        <v>3</v>
      </c>
      <c r="F315">
        <f t="shared" si="27"/>
        <v>1</v>
      </c>
      <c r="I315">
        <f t="shared" si="28"/>
        <v>0</v>
      </c>
      <c r="J315">
        <f t="shared" si="29"/>
        <v>0</v>
      </c>
      <c r="K315" s="1">
        <f t="shared" si="30"/>
        <v>0</v>
      </c>
      <c r="M315">
        <f t="shared" si="31"/>
        <v>0</v>
      </c>
      <c r="N315">
        <f t="shared" si="32"/>
        <v>0</v>
      </c>
    </row>
    <row r="316" spans="1:14" x14ac:dyDescent="0.35">
      <c r="A316" t="s">
        <v>781</v>
      </c>
      <c r="B316" t="s">
        <v>782</v>
      </c>
      <c r="C316" t="s">
        <v>96</v>
      </c>
      <c r="D316">
        <v>2020</v>
      </c>
      <c r="E316">
        <v>3</v>
      </c>
      <c r="F316">
        <f t="shared" si="27"/>
        <v>1</v>
      </c>
      <c r="G316">
        <v>1</v>
      </c>
      <c r="H316">
        <v>0</v>
      </c>
      <c r="I316">
        <f t="shared" si="28"/>
        <v>0.6</v>
      </c>
      <c r="J316">
        <f t="shared" si="29"/>
        <v>0</v>
      </c>
      <c r="K316" s="3">
        <f t="shared" si="30"/>
        <v>0.6</v>
      </c>
      <c r="M316">
        <f t="shared" si="31"/>
        <v>1</v>
      </c>
      <c r="N316">
        <f t="shared" si="32"/>
        <v>0</v>
      </c>
    </row>
    <row r="317" spans="1:14" x14ac:dyDescent="0.35">
      <c r="A317" t="s">
        <v>783</v>
      </c>
      <c r="B317" t="s">
        <v>784</v>
      </c>
      <c r="C317" t="s">
        <v>81</v>
      </c>
      <c r="D317">
        <v>2018</v>
      </c>
      <c r="E317">
        <v>7</v>
      </c>
      <c r="F317">
        <f t="shared" si="27"/>
        <v>0</v>
      </c>
      <c r="G317">
        <v>3</v>
      </c>
      <c r="H317">
        <v>4</v>
      </c>
      <c r="I317">
        <f t="shared" si="28"/>
        <v>1.7999999999999998</v>
      </c>
      <c r="J317">
        <f t="shared" si="29"/>
        <v>1.6</v>
      </c>
      <c r="K317" s="3">
        <f t="shared" si="30"/>
        <v>3.4</v>
      </c>
      <c r="M317">
        <f t="shared" si="31"/>
        <v>1</v>
      </c>
      <c r="N317">
        <f t="shared" si="32"/>
        <v>0</v>
      </c>
    </row>
    <row r="318" spans="1:14" x14ac:dyDescent="0.35">
      <c r="A318" t="s">
        <v>785</v>
      </c>
      <c r="B318" t="s">
        <v>786</v>
      </c>
      <c r="C318" t="s">
        <v>787</v>
      </c>
      <c r="D318">
        <v>2019</v>
      </c>
      <c r="E318">
        <v>5</v>
      </c>
      <c r="F318">
        <f t="shared" si="27"/>
        <v>0</v>
      </c>
      <c r="I318">
        <f t="shared" si="28"/>
        <v>0</v>
      </c>
      <c r="J318">
        <f t="shared" si="29"/>
        <v>0</v>
      </c>
      <c r="K318" s="1">
        <f t="shared" si="30"/>
        <v>0</v>
      </c>
      <c r="M318">
        <f t="shared" si="31"/>
        <v>0</v>
      </c>
      <c r="N318">
        <f t="shared" si="32"/>
        <v>0</v>
      </c>
    </row>
    <row r="319" spans="1:14" x14ac:dyDescent="0.35">
      <c r="A319" t="s">
        <v>788</v>
      </c>
      <c r="B319" t="s">
        <v>789</v>
      </c>
      <c r="C319" t="s">
        <v>406</v>
      </c>
      <c r="D319">
        <v>2020</v>
      </c>
      <c r="E319">
        <v>3</v>
      </c>
      <c r="F319">
        <f t="shared" si="27"/>
        <v>1</v>
      </c>
      <c r="G319">
        <v>4</v>
      </c>
      <c r="H319">
        <v>3</v>
      </c>
      <c r="I319">
        <f t="shared" si="28"/>
        <v>2.4</v>
      </c>
      <c r="J319">
        <f t="shared" si="29"/>
        <v>1.2000000000000002</v>
      </c>
      <c r="K319" s="3">
        <f t="shared" si="30"/>
        <v>3.6</v>
      </c>
      <c r="M319">
        <f t="shared" si="31"/>
        <v>1</v>
      </c>
      <c r="N319">
        <f t="shared" si="32"/>
        <v>0</v>
      </c>
    </row>
    <row r="320" spans="1:14" x14ac:dyDescent="0.35">
      <c r="A320" t="s">
        <v>790</v>
      </c>
      <c r="B320" t="s">
        <v>791</v>
      </c>
      <c r="C320" t="s">
        <v>792</v>
      </c>
      <c r="D320">
        <v>2019</v>
      </c>
      <c r="E320">
        <v>5</v>
      </c>
      <c r="F320">
        <f t="shared" si="27"/>
        <v>0</v>
      </c>
      <c r="I320">
        <f t="shared" si="28"/>
        <v>0</v>
      </c>
      <c r="J320">
        <f t="shared" si="29"/>
        <v>0</v>
      </c>
      <c r="K320" s="1">
        <f t="shared" si="30"/>
        <v>0</v>
      </c>
      <c r="M320">
        <f t="shared" si="31"/>
        <v>0</v>
      </c>
      <c r="N320">
        <f t="shared" si="32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2022-03-28T10:43:39Z</dcterms:created>
  <dcterms:modified xsi:type="dcterms:W3CDTF">2022-03-28T22:49:20Z</dcterms:modified>
</cp:coreProperties>
</file>