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7350" windowHeight="739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2" i="1" l="1"/>
  <c r="H2" i="1" s="1"/>
  <c r="F195" i="1" l="1"/>
  <c r="H195" i="1" s="1"/>
  <c r="F175" i="1"/>
  <c r="H175" i="1" s="1"/>
  <c r="F160" i="1"/>
  <c r="H160" i="1" s="1"/>
  <c r="F157" i="1"/>
  <c r="H157" i="1" s="1"/>
  <c r="F155" i="1"/>
  <c r="H155" i="1" s="1"/>
  <c r="F149" i="1"/>
  <c r="H149" i="1" s="1"/>
  <c r="F141" i="1"/>
  <c r="H141" i="1" s="1"/>
  <c r="F131" i="1"/>
  <c r="H131" i="1" s="1"/>
  <c r="F129" i="1"/>
  <c r="H129" i="1" s="1"/>
  <c r="F128" i="1"/>
  <c r="H128" i="1" s="1"/>
  <c r="F222" i="1"/>
  <c r="H222" i="1" s="1"/>
  <c r="F119" i="1"/>
  <c r="H119" i="1" s="1"/>
  <c r="F118" i="1"/>
  <c r="H118" i="1" s="1"/>
  <c r="F107" i="1"/>
  <c r="H107" i="1" s="1"/>
  <c r="F79" i="1"/>
  <c r="H79" i="1" s="1"/>
  <c r="F60" i="1"/>
  <c r="H60" i="1" s="1"/>
  <c r="F54" i="1"/>
  <c r="H54" i="1" s="1"/>
  <c r="F19" i="1"/>
  <c r="H19" i="1" s="1"/>
  <c r="F7" i="1"/>
  <c r="H7" i="1" s="1"/>
  <c r="F4" i="1"/>
  <c r="H4" i="1" s="1"/>
  <c r="F3" i="1"/>
  <c r="H3" i="1" s="1"/>
  <c r="G223" i="1" l="1"/>
  <c r="F216" i="1" l="1"/>
  <c r="F213" i="1"/>
  <c r="F209" i="1"/>
  <c r="F208" i="1"/>
  <c r="F207" i="1"/>
  <c r="F205" i="1"/>
  <c r="F202" i="1"/>
  <c r="F187" i="1"/>
  <c r="F185" i="1"/>
  <c r="F177" i="1"/>
  <c r="F176" i="1"/>
  <c r="F173" i="1"/>
  <c r="F172" i="1"/>
  <c r="F162" i="1"/>
  <c r="F159" i="1"/>
  <c r="F153" i="1"/>
  <c r="F146" i="1"/>
  <c r="F145" i="1"/>
  <c r="F143" i="1"/>
  <c r="F142" i="1"/>
  <c r="F138" i="1"/>
  <c r="F137" i="1"/>
  <c r="F135" i="1"/>
  <c r="F133" i="1"/>
  <c r="F130" i="1"/>
  <c r="F120" i="1"/>
  <c r="F115" i="1"/>
  <c r="F113" i="1"/>
  <c r="F105" i="1"/>
  <c r="F102" i="1"/>
  <c r="F91" i="1"/>
  <c r="F85" i="1"/>
  <c r="F81" i="1"/>
  <c r="F71" i="1"/>
  <c r="F68" i="1"/>
  <c r="F67" i="1"/>
  <c r="F63" i="1"/>
  <c r="F49" i="1"/>
  <c r="F47" i="1"/>
  <c r="F44" i="1"/>
  <c r="F43" i="1"/>
  <c r="F41" i="1"/>
  <c r="F35" i="1"/>
  <c r="F31" i="1"/>
  <c r="F23" i="1"/>
  <c r="F17" i="1"/>
  <c r="F15" i="1" l="1"/>
  <c r="F215" i="1" l="1"/>
  <c r="F210" i="1"/>
  <c r="F203" i="1"/>
  <c r="F166" i="1"/>
  <c r="F154" i="1"/>
  <c r="F148" i="1"/>
  <c r="F147" i="1"/>
  <c r="F134" i="1"/>
  <c r="F127" i="1" l="1"/>
  <c r="F123" i="1"/>
  <c r="F112" i="1"/>
  <c r="F111" i="1"/>
  <c r="F109" i="1"/>
  <c r="F106" i="1"/>
  <c r="F95" i="1"/>
  <c r="F87" i="1"/>
  <c r="F76" i="1"/>
  <c r="F65" i="1"/>
  <c r="F55" i="1"/>
  <c r="F36" i="1"/>
  <c r="F20" i="1"/>
  <c r="F6" i="1"/>
  <c r="C3" i="1"/>
  <c r="C4" i="1"/>
  <c r="C5" i="1"/>
  <c r="F5" i="1" s="1"/>
  <c r="C6" i="1"/>
  <c r="C7" i="1"/>
  <c r="C8" i="1"/>
  <c r="C9" i="1"/>
  <c r="C10" i="1"/>
  <c r="C11" i="1"/>
  <c r="C12" i="1"/>
  <c r="C13" i="1"/>
  <c r="F13" i="1" s="1"/>
  <c r="C14" i="1"/>
  <c r="C16" i="1"/>
  <c r="F16" i="1" s="1"/>
  <c r="C17" i="1"/>
  <c r="C18" i="1"/>
  <c r="F18" i="1" s="1"/>
  <c r="C19" i="1"/>
  <c r="C20" i="1"/>
  <c r="C21" i="1"/>
  <c r="C22" i="1"/>
  <c r="C23" i="1"/>
  <c r="C24" i="1"/>
  <c r="F24" i="1" s="1"/>
  <c r="C25" i="1"/>
  <c r="F25" i="1" s="1"/>
  <c r="C26" i="1"/>
  <c r="C27" i="1"/>
  <c r="C28" i="1"/>
  <c r="C29" i="1"/>
  <c r="C30" i="1"/>
  <c r="C31" i="1"/>
  <c r="C32" i="1"/>
  <c r="F32" i="1" s="1"/>
  <c r="C33" i="1"/>
  <c r="C34" i="1"/>
  <c r="F34" i="1" s="1"/>
  <c r="C35" i="1"/>
  <c r="C36" i="1"/>
  <c r="C37" i="1"/>
  <c r="F37" i="1" s="1"/>
  <c r="C38" i="1"/>
  <c r="C39" i="1"/>
  <c r="C40" i="1"/>
  <c r="C41" i="1"/>
  <c r="C42" i="1"/>
  <c r="F42" i="1" s="1"/>
  <c r="C43" i="1"/>
  <c r="C44" i="1"/>
  <c r="C45" i="1"/>
  <c r="F45" i="1" s="1"/>
  <c r="C46" i="1"/>
  <c r="C47" i="1"/>
  <c r="C48" i="1"/>
  <c r="C49" i="1"/>
  <c r="C50" i="1"/>
  <c r="C51" i="1"/>
  <c r="F51" i="1" s="1"/>
  <c r="C52" i="1"/>
  <c r="F52" i="1" s="1"/>
  <c r="C53" i="1"/>
  <c r="C54" i="1"/>
  <c r="C55" i="1"/>
  <c r="C56" i="1"/>
  <c r="C57" i="1"/>
  <c r="C58" i="1"/>
  <c r="F58" i="1" s="1"/>
  <c r="C59" i="1"/>
  <c r="C60" i="1"/>
  <c r="C61" i="1"/>
  <c r="C63" i="1"/>
  <c r="C64" i="1"/>
  <c r="F64" i="1" s="1"/>
  <c r="C65" i="1"/>
  <c r="C67" i="1"/>
  <c r="C68" i="1"/>
  <c r="C69" i="1"/>
  <c r="C70" i="1"/>
  <c r="F70" i="1" s="1"/>
  <c r="C71" i="1"/>
  <c r="C72" i="1"/>
  <c r="F72" i="1" s="1"/>
  <c r="C73" i="1"/>
  <c r="C74" i="1"/>
  <c r="C75" i="1"/>
  <c r="C76" i="1"/>
  <c r="C77" i="1"/>
  <c r="F77" i="1" s="1"/>
  <c r="C78" i="1"/>
  <c r="F78" i="1" s="1"/>
  <c r="C79" i="1"/>
  <c r="C80" i="1"/>
  <c r="F80" i="1" s="1"/>
  <c r="C81" i="1"/>
  <c r="C82" i="1"/>
  <c r="C83" i="1"/>
  <c r="C84" i="1"/>
  <c r="C85" i="1"/>
  <c r="C86" i="1"/>
  <c r="F86" i="1" s="1"/>
  <c r="C87" i="1"/>
  <c r="C88" i="1"/>
  <c r="C89" i="1"/>
  <c r="C90" i="1"/>
  <c r="C91" i="1"/>
  <c r="C93" i="1"/>
  <c r="C94" i="1"/>
  <c r="C95" i="1"/>
  <c r="C96" i="1"/>
  <c r="C97" i="1"/>
  <c r="C98" i="1"/>
  <c r="C99" i="1"/>
  <c r="F99" i="1" s="1"/>
  <c r="C100" i="1"/>
  <c r="C101" i="1"/>
  <c r="C102" i="1"/>
  <c r="C103" i="1"/>
  <c r="F103" i="1" s="1"/>
  <c r="C104" i="1"/>
  <c r="F104" i="1" s="1"/>
  <c r="C105" i="1"/>
  <c r="C106" i="1"/>
  <c r="C107" i="1"/>
  <c r="C108" i="1"/>
  <c r="C109" i="1"/>
  <c r="C110" i="1"/>
  <c r="C111" i="1"/>
  <c r="C112" i="1"/>
  <c r="C113" i="1"/>
  <c r="C115" i="1"/>
  <c r="C116" i="1"/>
  <c r="C117" i="1"/>
  <c r="F117" i="1" s="1"/>
  <c r="C118" i="1"/>
  <c r="C119" i="1"/>
  <c r="C120" i="1"/>
  <c r="C121" i="1"/>
  <c r="C122" i="1"/>
  <c r="F122" i="1" s="1"/>
  <c r="C123" i="1"/>
  <c r="C124" i="1"/>
  <c r="F124" i="1" s="1"/>
  <c r="C125" i="1"/>
  <c r="F125" i="1" s="1"/>
  <c r="C126" i="1"/>
  <c r="F126" i="1" s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F144" i="1" s="1"/>
  <c r="C145" i="1"/>
  <c r="C146" i="1"/>
  <c r="C147" i="1"/>
  <c r="C148" i="1"/>
  <c r="C149" i="1"/>
  <c r="C150" i="1"/>
  <c r="C151" i="1"/>
  <c r="F151" i="1" s="1"/>
  <c r="C152" i="1"/>
  <c r="F152" i="1" s="1"/>
  <c r="C153" i="1"/>
  <c r="C154" i="1"/>
  <c r="C155" i="1"/>
  <c r="C156" i="1"/>
  <c r="C157" i="1"/>
  <c r="C158" i="1"/>
  <c r="F158" i="1" s="1"/>
  <c r="C159" i="1"/>
  <c r="C160" i="1"/>
  <c r="C161" i="1"/>
  <c r="C162" i="1"/>
  <c r="C163" i="1"/>
  <c r="C164" i="1"/>
  <c r="F164" i="1" s="1"/>
  <c r="C165" i="1"/>
  <c r="C166" i="1"/>
  <c r="C167" i="1"/>
  <c r="F167" i="1" s="1"/>
  <c r="C168" i="1"/>
  <c r="C169" i="1"/>
  <c r="C170" i="1"/>
  <c r="F170" i="1" s="1"/>
  <c r="C171" i="1"/>
  <c r="F171" i="1" s="1"/>
  <c r="C172" i="1"/>
  <c r="C173" i="1"/>
  <c r="C174" i="1"/>
  <c r="C175" i="1"/>
  <c r="C176" i="1"/>
  <c r="C177" i="1"/>
  <c r="C178" i="1"/>
  <c r="C179" i="1"/>
  <c r="C180" i="1"/>
  <c r="C181" i="1"/>
  <c r="C182" i="1"/>
  <c r="C183" i="1"/>
  <c r="F183" i="1" s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F196" i="1" s="1"/>
  <c r="C197" i="1"/>
  <c r="C198" i="1"/>
  <c r="C199" i="1"/>
  <c r="F199" i="1" s="1"/>
  <c r="C200" i="1"/>
  <c r="F200" i="1" s="1"/>
  <c r="C201" i="1"/>
  <c r="F201" i="1" s="1"/>
  <c r="C203" i="1"/>
  <c r="C204" i="1"/>
  <c r="C205" i="1"/>
  <c r="C206" i="1"/>
  <c r="C207" i="1"/>
  <c r="C208" i="1"/>
  <c r="C209" i="1"/>
  <c r="C210" i="1"/>
  <c r="C211" i="1"/>
  <c r="F211" i="1" s="1"/>
  <c r="C212" i="1"/>
  <c r="F212" i="1" s="1"/>
  <c r="C213" i="1"/>
  <c r="C214" i="1"/>
  <c r="F214" i="1" s="1"/>
  <c r="C215" i="1"/>
  <c r="C216" i="1"/>
  <c r="C217" i="1"/>
  <c r="C218" i="1"/>
  <c r="C219" i="1"/>
  <c r="F219" i="1" s="1"/>
  <c r="C220" i="1"/>
  <c r="C2" i="1"/>
</calcChain>
</file>

<file path=xl/sharedStrings.xml><?xml version="1.0" encoding="utf-8"?>
<sst xmlns="http://schemas.openxmlformats.org/spreadsheetml/2006/main" count="228" uniqueCount="228">
  <si>
    <t>ΑΕΜ</t>
  </si>
  <si>
    <t>Εξάμηνο</t>
  </si>
  <si>
    <t>152025</t>
  </si>
  <si>
    <t>151900</t>
  </si>
  <si>
    <t>151765</t>
  </si>
  <si>
    <t>152203</t>
  </si>
  <si>
    <t>151796</t>
  </si>
  <si>
    <t>151775</t>
  </si>
  <si>
    <t>152096</t>
  </si>
  <si>
    <t>152177</t>
  </si>
  <si>
    <t>152081</t>
  </si>
  <si>
    <t>151482</t>
  </si>
  <si>
    <t>151821</t>
  </si>
  <si>
    <t>152174</t>
  </si>
  <si>
    <t>151235</t>
  </si>
  <si>
    <t>152181</t>
  </si>
  <si>
    <t>151981</t>
  </si>
  <si>
    <t>152183</t>
  </si>
  <si>
    <t>152002</t>
  </si>
  <si>
    <t>151974</t>
  </si>
  <si>
    <t>151919</t>
  </si>
  <si>
    <t>152156</t>
  </si>
  <si>
    <t>151957</t>
  </si>
  <si>
    <t>152146</t>
  </si>
  <si>
    <t>152147</t>
  </si>
  <si>
    <t>152149</t>
  </si>
  <si>
    <t>151827</t>
  </si>
  <si>
    <t>152066</t>
  </si>
  <si>
    <t>151804</t>
  </si>
  <si>
    <t>151986</t>
  </si>
  <si>
    <t>152135</t>
  </si>
  <si>
    <t>152172</t>
  </si>
  <si>
    <t>152184</t>
  </si>
  <si>
    <t>152159</t>
  </si>
  <si>
    <t>152095</t>
  </si>
  <si>
    <t>152157</t>
  </si>
  <si>
    <t>152216</t>
  </si>
  <si>
    <t>152128</t>
  </si>
  <si>
    <t>151932</t>
  </si>
  <si>
    <t>151959</t>
  </si>
  <si>
    <t>152034</t>
  </si>
  <si>
    <t>152223</t>
  </si>
  <si>
    <t>152089</t>
  </si>
  <si>
    <t>152112</t>
  </si>
  <si>
    <t>152193</t>
  </si>
  <si>
    <t>152052</t>
  </si>
  <si>
    <t>151962</t>
  </si>
  <si>
    <t>151726</t>
  </si>
  <si>
    <t>152037</t>
  </si>
  <si>
    <t>151532</t>
  </si>
  <si>
    <t>152164</t>
  </si>
  <si>
    <t>152187</t>
  </si>
  <si>
    <t>152207</t>
  </si>
  <si>
    <t>151975</t>
  </si>
  <si>
    <t>152192</t>
  </si>
  <si>
    <t>152006</t>
  </si>
  <si>
    <t>151716</t>
  </si>
  <si>
    <t>152215</t>
  </si>
  <si>
    <t>152133</t>
  </si>
  <si>
    <t>151842</t>
  </si>
  <si>
    <t>152205</t>
  </si>
  <si>
    <t>152188</t>
  </si>
  <si>
    <t>152083</t>
  </si>
  <si>
    <t>152197</t>
  </si>
  <si>
    <t>151923</t>
  </si>
  <si>
    <t>152214</t>
  </si>
  <si>
    <t>152102</t>
  </si>
  <si>
    <t>152097</t>
  </si>
  <si>
    <t>152109</t>
  </si>
  <si>
    <t>152186</t>
  </si>
  <si>
    <t>151912</t>
  </si>
  <si>
    <t>152170</t>
  </si>
  <si>
    <t>152082</t>
  </si>
  <si>
    <t>151383</t>
  </si>
  <si>
    <t>152056</t>
  </si>
  <si>
    <t>151982</t>
  </si>
  <si>
    <t>152180</t>
  </si>
  <si>
    <t>152136</t>
  </si>
  <si>
    <t>151950</t>
  </si>
  <si>
    <t>152169</t>
  </si>
  <si>
    <t>151901</t>
  </si>
  <si>
    <t>151173</t>
  </si>
  <si>
    <t>152088</t>
  </si>
  <si>
    <t>152141</t>
  </si>
  <si>
    <t>151634</t>
  </si>
  <si>
    <t>152154</t>
  </si>
  <si>
    <t>151803</t>
  </si>
  <si>
    <t>152122</t>
  </si>
  <si>
    <t>151508</t>
  </si>
  <si>
    <t>151940</t>
  </si>
  <si>
    <t>152120</t>
  </si>
  <si>
    <t>152178</t>
  </si>
  <si>
    <t>151633</t>
  </si>
  <si>
    <t>152076</t>
  </si>
  <si>
    <t>152106</t>
  </si>
  <si>
    <t>152069</t>
  </si>
  <si>
    <t>151762</t>
  </si>
  <si>
    <t>152042</t>
  </si>
  <si>
    <t>152185</t>
  </si>
  <si>
    <t>152131</t>
  </si>
  <si>
    <t>152067</t>
  </si>
  <si>
    <t>152101</t>
  </si>
  <si>
    <t>152182</t>
  </si>
  <si>
    <t>152179</t>
  </si>
  <si>
    <t>151838</t>
  </si>
  <si>
    <t>152113</t>
  </si>
  <si>
    <t>151972</t>
  </si>
  <si>
    <t>152072</t>
  </si>
  <si>
    <t>152078</t>
  </si>
  <si>
    <t>152173</t>
  </si>
  <si>
    <t>152071</t>
  </si>
  <si>
    <t>151999</t>
  </si>
  <si>
    <t>151395</t>
  </si>
  <si>
    <t>152166</t>
  </si>
  <si>
    <t>151979</t>
  </si>
  <si>
    <t>151853</t>
  </si>
  <si>
    <t>152176</t>
  </si>
  <si>
    <t>151490</t>
  </si>
  <si>
    <t>151617</t>
  </si>
  <si>
    <t>151834</t>
  </si>
  <si>
    <t>151360</t>
  </si>
  <si>
    <t>152189</t>
  </si>
  <si>
    <t>151389</t>
  </si>
  <si>
    <t>152168</t>
  </si>
  <si>
    <t>152167</t>
  </si>
  <si>
    <t>152137</t>
  </si>
  <si>
    <t>152084</t>
  </si>
  <si>
    <t>151817</t>
  </si>
  <si>
    <t>151863</t>
  </si>
  <si>
    <t>152055</t>
  </si>
  <si>
    <t>151910</t>
  </si>
  <si>
    <t>152047</t>
  </si>
  <si>
    <t>152087</t>
  </si>
  <si>
    <t>151930</t>
  </si>
  <si>
    <t>152041</t>
  </si>
  <si>
    <t>152036</t>
  </si>
  <si>
    <t>152119</t>
  </si>
  <si>
    <t>152001</t>
  </si>
  <si>
    <t>152085</t>
  </si>
  <si>
    <t>151791</t>
  </si>
  <si>
    <t>151870</t>
  </si>
  <si>
    <t>151929</t>
  </si>
  <si>
    <t>152027</t>
  </si>
  <si>
    <t>152220</t>
  </si>
  <si>
    <t>151983</t>
  </si>
  <si>
    <t>152117</t>
  </si>
  <si>
    <t>152080</t>
  </si>
  <si>
    <t>151783</t>
  </si>
  <si>
    <t>152005</t>
  </si>
  <si>
    <t>152107</t>
  </si>
  <si>
    <t>152224</t>
  </si>
  <si>
    <t>152198</t>
  </si>
  <si>
    <t>151894</t>
  </si>
  <si>
    <t>152046</t>
  </si>
  <si>
    <t>152031</t>
  </si>
  <si>
    <t>151861</t>
  </si>
  <si>
    <t>151984</t>
  </si>
  <si>
    <t>152139</t>
  </si>
  <si>
    <t>152125</t>
  </si>
  <si>
    <t>151980</t>
  </si>
  <si>
    <t>152213</t>
  </si>
  <si>
    <t>151992</t>
  </si>
  <si>
    <t>151911</t>
  </si>
  <si>
    <t>152219</t>
  </si>
  <si>
    <t>152165</t>
  </si>
  <si>
    <t>151424</t>
  </si>
  <si>
    <t>152162</t>
  </si>
  <si>
    <t>151766</t>
  </si>
  <si>
    <t>151905</t>
  </si>
  <si>
    <t>152222</t>
  </si>
  <si>
    <t>152212</t>
  </si>
  <si>
    <t>152099</t>
  </si>
  <si>
    <t>152090</t>
  </si>
  <si>
    <t>151570</t>
  </si>
  <si>
    <t>151951</t>
  </si>
  <si>
    <t>151725</t>
  </si>
  <si>
    <t>151828</t>
  </si>
  <si>
    <t>151789</t>
  </si>
  <si>
    <t>152073</t>
  </si>
  <si>
    <t>152194</t>
  </si>
  <si>
    <t>151685</t>
  </si>
  <si>
    <t>152110</t>
  </si>
  <si>
    <t>152150</t>
  </si>
  <si>
    <t>151387</t>
  </si>
  <si>
    <t>152093</t>
  </si>
  <si>
    <t>151965</t>
  </si>
  <si>
    <t>152092</t>
  </si>
  <si>
    <t>151736</t>
  </si>
  <si>
    <t>151907</t>
  </si>
  <si>
    <t>152116</t>
  </si>
  <si>
    <t>152206</t>
  </si>
  <si>
    <t>151985</t>
  </si>
  <si>
    <t>151913</t>
  </si>
  <si>
    <t>151922</t>
  </si>
  <si>
    <t>152009</t>
  </si>
  <si>
    <t>152148</t>
  </si>
  <si>
    <t>152111</t>
  </si>
  <si>
    <t>152140</t>
  </si>
  <si>
    <t>152221</t>
  </si>
  <si>
    <t>152225</t>
  </si>
  <si>
    <t>152151</t>
  </si>
  <si>
    <t>152127</t>
  </si>
  <si>
    <t>152105</t>
  </si>
  <si>
    <t>151947</t>
  </si>
  <si>
    <t>151569</t>
  </si>
  <si>
    <t>152118</t>
  </si>
  <si>
    <t>152017</t>
  </si>
  <si>
    <t>151270</t>
  </si>
  <si>
    <t>152123</t>
  </si>
  <si>
    <t>151954</t>
  </si>
  <si>
    <t>152138</t>
  </si>
  <si>
    <t>152217</t>
  </si>
  <si>
    <t>151931</t>
  </si>
  <si>
    <t>152143</t>
  </si>
  <si>
    <t>151948</t>
  </si>
  <si>
    <t>151941</t>
  </si>
  <si>
    <t>151867</t>
  </si>
  <si>
    <t>151203</t>
  </si>
  <si>
    <t>152200</t>
  </si>
  <si>
    <t>151776</t>
  </si>
  <si>
    <t>1ο ΘΕΜΑ</t>
  </si>
  <si>
    <t>2ο ΘΕΜΑ</t>
  </si>
  <si>
    <t>σύνολο</t>
  </si>
  <si>
    <t>Εργαστήριο</t>
  </si>
  <si>
    <t>ΔΕΝ ΤΟ ΕΧΕΙ ΔΗΛΩΣΕΙ</t>
  </si>
  <si>
    <t>Erasmus Krakovia for September</t>
  </si>
  <si>
    <t>ΣΕΠΤΕΜΒΡΙΟΣ</t>
  </si>
  <si>
    <t>ΦΕΒΡΟΥΑΡΙΟΣ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</si>
</sst>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0" xfId="0" applyFill="1"/>
    <xf numFmtId="0" fontId="1" fillId="3" borderId="0" xfId="0" applyFont="1" applyFill="1"/>
    <xf numFmtId="0" fontId="0" fillId="3" borderId="0" xfId="0" applyFill="1"/>
    <xf numFmtId="2" fontId="2" fillId="3" borderId="0" xfId="0" applyNumberFormat="1" applyFont="1" applyFill="1"/>
    <xf numFmtId="2" fontId="2" fillId="0" borderId="0" xfId="0" applyNumberFormat="1" applyFont="1"/>
    <xf numFmtId="2" fontId="2" fillId="2" borderId="0" xfId="0" applyNumberFormat="1" applyFont="1" applyFill="1"/>
    <xf numFmtId="0" fontId="2" fillId="3" borderId="1" xfId="0" applyFont="1" applyFill="1" applyBorder="1"/>
    <xf numFmtId="0" fontId="2" fillId="0" borderId="1" xfId="0" applyFont="1" applyBorder="1"/>
    <xf numFmtId="0" fontId="0" fillId="4" borderId="0" xfId="0" applyFill="1"/>
    <xf numFmtId="2" fontId="2" fillId="4" borderId="0" xfId="0" applyNumberFormat="1" applyFont="1" applyFill="1"/>
    <xf numFmtId="0" fontId="2" fillId="4" borderId="1" xfId="0" applyFont="1" applyFill="1" applyBorder="1"/>
    <xf numFmtId="2" fontId="3" fillId="4" borderId="0" xfId="0" applyNumberFormat="1" applyFont="1" applyFill="1"/>
    <xf numFmtId="0" fontId="3" fillId="4" borderId="0" xfId="0" applyFont="1" applyFill="1"/>
    <xf numFmtId="0" fontId="3" fillId="2" borderId="0" xfId="0" applyFont="1" applyFill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3"/>
  <sheetViews>
    <sheetView tabSelected="1" zoomScale="70" zoomScaleNormal="70" workbookViewId="0">
      <pane xSplit="2" ySplit="1" topLeftCell="C2" activePane="bottomRight" state="frozen"/>
      <selection pane="topRight" activeCell="E1" sqref="E1"/>
      <selection pane="bottomLeft" activeCell="A2" sqref="A2"/>
      <selection pane="bottomRight" activeCell="B1" sqref="B1:C1048576"/>
    </sheetView>
  </sheetViews>
  <sheetFormatPr defaultRowHeight="14.5" x14ac:dyDescent="0.35"/>
  <cols>
    <col min="3" max="3" width="10.7265625" bestFit="1" customWidth="1"/>
    <col min="6" max="6" width="8.7265625" style="2"/>
    <col min="7" max="7" width="12.81640625" style="10" bestFit="1" customWidth="1"/>
    <col min="8" max="8" width="8.7265625" style="1"/>
  </cols>
  <sheetData>
    <row r="1" spans="1:10" x14ac:dyDescent="0.35">
      <c r="A1" s="1" t="s">
        <v>0</v>
      </c>
      <c r="B1" s="1" t="s">
        <v>1</v>
      </c>
      <c r="C1" s="1" t="s">
        <v>223</v>
      </c>
      <c r="D1" s="1" t="s">
        <v>220</v>
      </c>
      <c r="E1" s="1" t="s">
        <v>221</v>
      </c>
      <c r="F1" s="2" t="s">
        <v>222</v>
      </c>
      <c r="G1" s="4" t="s">
        <v>226</v>
      </c>
      <c r="H1" s="15" t="s">
        <v>227</v>
      </c>
      <c r="I1" s="11"/>
      <c r="J1" s="4"/>
    </row>
    <row r="2" spans="1:10" s="11" customFormat="1" x14ac:dyDescent="0.35">
      <c r="A2" s="11" t="s">
        <v>2</v>
      </c>
      <c r="B2" s="11">
        <v>10</v>
      </c>
      <c r="C2" s="11">
        <f>IF(B2=6,1,0)</f>
        <v>0</v>
      </c>
      <c r="D2" s="11">
        <v>2</v>
      </c>
      <c r="E2" s="11">
        <v>3</v>
      </c>
      <c r="F2" s="12">
        <f>IF(B2=6,0.45*(0.5*D2+0.5*E2)+C2,0.5*D2+0.5*E2)</f>
        <v>2.5</v>
      </c>
      <c r="G2" s="13">
        <v>2</v>
      </c>
      <c r="H2" s="14">
        <f>F2</f>
        <v>2.5</v>
      </c>
      <c r="I2" s="14">
        <v>2.5</v>
      </c>
    </row>
    <row r="3" spans="1:10" s="11" customFormat="1" x14ac:dyDescent="0.35">
      <c r="A3" s="11" t="s">
        <v>3</v>
      </c>
      <c r="B3" s="11">
        <v>12</v>
      </c>
      <c r="C3" s="11">
        <f t="shared" ref="C3:C67" si="0">IF(B3=6,1,0)</f>
        <v>0</v>
      </c>
      <c r="D3" s="11">
        <v>10</v>
      </c>
      <c r="E3" s="11">
        <v>7</v>
      </c>
      <c r="F3" s="12">
        <f>IF(B3=6,0.45*(0.5*D3+0.5*E3)+C3,0.5*D3+0.5*E3)</f>
        <v>8.5</v>
      </c>
      <c r="G3" s="13">
        <v>3</v>
      </c>
      <c r="H3" s="14">
        <f t="shared" ref="H3:H4" si="1">F3</f>
        <v>8.5</v>
      </c>
      <c r="I3" s="15">
        <v>8.5</v>
      </c>
    </row>
    <row r="4" spans="1:10" s="11" customFormat="1" x14ac:dyDescent="0.35">
      <c r="A4" s="11" t="s">
        <v>4</v>
      </c>
      <c r="B4" s="11">
        <v>14</v>
      </c>
      <c r="C4" s="11">
        <f t="shared" si="0"/>
        <v>0</v>
      </c>
      <c r="D4" s="11">
        <v>1</v>
      </c>
      <c r="E4" s="11">
        <v>3</v>
      </c>
      <c r="F4" s="12">
        <f>IF(B4=6,0.45*(0.5*D4+0.5*E4)+C4,0.5*D4+0.5*E4)</f>
        <v>2</v>
      </c>
      <c r="G4" s="13">
        <v>1.5</v>
      </c>
      <c r="H4" s="14">
        <f t="shared" si="1"/>
        <v>2</v>
      </c>
      <c r="I4" s="15">
        <v>2</v>
      </c>
    </row>
    <row r="5" spans="1:10" x14ac:dyDescent="0.35">
      <c r="A5" t="s">
        <v>5</v>
      </c>
      <c r="B5">
        <v>6</v>
      </c>
      <c r="C5">
        <f t="shared" si="0"/>
        <v>1</v>
      </c>
      <c r="D5">
        <v>0</v>
      </c>
      <c r="E5">
        <v>0</v>
      </c>
      <c r="F5" s="7">
        <f t="shared" ref="F5:F6" si="2">IF(B5=6,0.45*(D5+E5)+C5,0.5*(D5+E5))</f>
        <v>1</v>
      </c>
      <c r="H5" s="1">
        <v>1</v>
      </c>
      <c r="I5" s="17"/>
    </row>
    <row r="6" spans="1:10" x14ac:dyDescent="0.35">
      <c r="A6" t="s">
        <v>6</v>
      </c>
      <c r="B6">
        <v>12</v>
      </c>
      <c r="C6">
        <f t="shared" si="0"/>
        <v>0</v>
      </c>
      <c r="D6">
        <v>0</v>
      </c>
      <c r="E6">
        <v>2</v>
      </c>
      <c r="F6" s="7">
        <f t="shared" si="2"/>
        <v>1</v>
      </c>
      <c r="H6" s="1">
        <v>1</v>
      </c>
      <c r="I6" s="17"/>
    </row>
    <row r="7" spans="1:10" s="11" customFormat="1" x14ac:dyDescent="0.35">
      <c r="A7" s="11" t="s">
        <v>7</v>
      </c>
      <c r="B7" s="11">
        <v>12</v>
      </c>
      <c r="C7" s="11">
        <f t="shared" si="0"/>
        <v>0</v>
      </c>
      <c r="D7" s="11">
        <v>8</v>
      </c>
      <c r="E7" s="11">
        <v>7</v>
      </c>
      <c r="F7" s="12">
        <f>IF(B7=6,0.45*(0.5*D7+0.5*E7)+C7,0.5*D7+0.5*E7)</f>
        <v>7.5</v>
      </c>
      <c r="G7" s="13">
        <v>3.5</v>
      </c>
      <c r="H7" s="14">
        <f>F7</f>
        <v>7.5</v>
      </c>
      <c r="I7" s="15">
        <v>7.5</v>
      </c>
    </row>
    <row r="8" spans="1:10" x14ac:dyDescent="0.35">
      <c r="A8" t="s">
        <v>8</v>
      </c>
      <c r="B8">
        <v>8</v>
      </c>
      <c r="C8">
        <f t="shared" si="0"/>
        <v>0</v>
      </c>
      <c r="F8" s="7"/>
    </row>
    <row r="9" spans="1:10" x14ac:dyDescent="0.35">
      <c r="A9" t="s">
        <v>9</v>
      </c>
      <c r="B9">
        <v>6</v>
      </c>
      <c r="C9">
        <f t="shared" si="0"/>
        <v>1</v>
      </c>
      <c r="F9" s="7"/>
    </row>
    <row r="10" spans="1:10" x14ac:dyDescent="0.35">
      <c r="A10" t="s">
        <v>10</v>
      </c>
      <c r="B10">
        <v>8</v>
      </c>
      <c r="C10">
        <f t="shared" si="0"/>
        <v>0</v>
      </c>
      <c r="F10" s="7"/>
    </row>
    <row r="11" spans="1:10" x14ac:dyDescent="0.35">
      <c r="A11" t="s">
        <v>11</v>
      </c>
      <c r="B11">
        <v>18</v>
      </c>
      <c r="C11">
        <f t="shared" si="0"/>
        <v>0</v>
      </c>
      <c r="F11" s="7"/>
    </row>
    <row r="12" spans="1:10" x14ac:dyDescent="0.35">
      <c r="A12" t="s">
        <v>12</v>
      </c>
      <c r="B12">
        <v>12</v>
      </c>
      <c r="C12">
        <f t="shared" si="0"/>
        <v>0</v>
      </c>
      <c r="F12" s="7"/>
    </row>
    <row r="13" spans="1:10" s="5" customFormat="1" x14ac:dyDescent="0.35">
      <c r="A13" s="5" t="s">
        <v>13</v>
      </c>
      <c r="B13" s="5">
        <v>6</v>
      </c>
      <c r="C13" s="5">
        <f t="shared" si="0"/>
        <v>1</v>
      </c>
      <c r="D13" s="5">
        <v>4</v>
      </c>
      <c r="E13" s="5">
        <v>1</v>
      </c>
      <c r="F13" s="6">
        <f>IF(B13=6,0.9*(0.7*D13+0.3*E13)+C13,0.7*D13+0.3*E13)</f>
        <v>3.7899999999999996</v>
      </c>
      <c r="G13" s="9">
        <v>4</v>
      </c>
      <c r="H13" s="4">
        <v>2</v>
      </c>
    </row>
    <row r="14" spans="1:10" x14ac:dyDescent="0.35">
      <c r="A14" t="s">
        <v>14</v>
      </c>
      <c r="B14">
        <v>22</v>
      </c>
      <c r="C14">
        <f t="shared" si="0"/>
        <v>0</v>
      </c>
      <c r="F14" s="7"/>
    </row>
    <row r="15" spans="1:10" x14ac:dyDescent="0.35">
      <c r="A15">
        <v>151875</v>
      </c>
      <c r="D15">
        <v>9</v>
      </c>
      <c r="E15">
        <v>1</v>
      </c>
      <c r="F15" s="7">
        <f t="shared" ref="F15:F20" si="3">IF(B15=6,0.45*(D15+E15)+C15,0.5*(D15+E15))</f>
        <v>5</v>
      </c>
      <c r="H15" s="1">
        <v>5</v>
      </c>
      <c r="I15" t="s">
        <v>224</v>
      </c>
    </row>
    <row r="16" spans="1:10" s="5" customFormat="1" x14ac:dyDescent="0.35">
      <c r="A16" s="5" t="s">
        <v>15</v>
      </c>
      <c r="B16" s="5">
        <v>6</v>
      </c>
      <c r="C16" s="5">
        <f t="shared" si="0"/>
        <v>1</v>
      </c>
      <c r="D16" s="5">
        <v>3</v>
      </c>
      <c r="E16" s="5">
        <v>0</v>
      </c>
      <c r="F16" s="6">
        <f>IF(B16=6,0.9*(0.7*D16+0.3*E16)+C16,0.7*D16+0.3*E16)</f>
        <v>2.8899999999999997</v>
      </c>
      <c r="G16" s="9">
        <v>3</v>
      </c>
      <c r="H16" s="4">
        <v>2</v>
      </c>
    </row>
    <row r="17" spans="1:9" s="5" customFormat="1" x14ac:dyDescent="0.35">
      <c r="A17" s="5" t="s">
        <v>16</v>
      </c>
      <c r="B17" s="5">
        <v>10</v>
      </c>
      <c r="C17" s="5">
        <f t="shared" si="0"/>
        <v>0</v>
      </c>
      <c r="D17" s="5">
        <v>8</v>
      </c>
      <c r="E17" s="5">
        <v>0</v>
      </c>
      <c r="F17" s="6">
        <f t="shared" ref="F17" si="4">IF(B17=6,0.45*(0.7*D17+0.3*E17)+C17,0.7*D17+0.3*E17)</f>
        <v>5.6</v>
      </c>
      <c r="G17" s="9">
        <v>5.5</v>
      </c>
      <c r="H17" s="4">
        <v>3.5</v>
      </c>
    </row>
    <row r="18" spans="1:9" x14ac:dyDescent="0.35">
      <c r="A18" t="s">
        <v>17</v>
      </c>
      <c r="B18">
        <v>6</v>
      </c>
      <c r="C18">
        <f t="shared" si="0"/>
        <v>1</v>
      </c>
      <c r="D18">
        <v>10</v>
      </c>
      <c r="E18">
        <v>9</v>
      </c>
      <c r="F18" s="7">
        <f t="shared" si="3"/>
        <v>9.5500000000000007</v>
      </c>
      <c r="H18" s="1">
        <v>9.5</v>
      </c>
    </row>
    <row r="19" spans="1:9" s="11" customFormat="1" x14ac:dyDescent="0.35">
      <c r="A19" s="11" t="s">
        <v>18</v>
      </c>
      <c r="B19" s="11">
        <v>10</v>
      </c>
      <c r="C19" s="11">
        <f t="shared" si="0"/>
        <v>0</v>
      </c>
      <c r="D19" s="11">
        <v>1</v>
      </c>
      <c r="E19" s="11">
        <v>1</v>
      </c>
      <c r="F19" s="12">
        <f>IF(B19=6,0.45*(0.5*D19+0.5*E19)+C19,0.5*D19+0.5*E19)</f>
        <v>1</v>
      </c>
      <c r="G19" s="13">
        <v>1</v>
      </c>
      <c r="H19" s="14">
        <f>F19</f>
        <v>1</v>
      </c>
      <c r="I19" s="14">
        <v>1</v>
      </c>
    </row>
    <row r="20" spans="1:9" x14ac:dyDescent="0.35">
      <c r="A20" t="s">
        <v>19</v>
      </c>
      <c r="B20">
        <v>10</v>
      </c>
      <c r="C20">
        <f t="shared" si="0"/>
        <v>0</v>
      </c>
      <c r="D20">
        <v>1</v>
      </c>
      <c r="E20">
        <v>0</v>
      </c>
      <c r="F20" s="7">
        <f t="shared" si="3"/>
        <v>0.5</v>
      </c>
      <c r="H20" s="1">
        <v>0.5</v>
      </c>
    </row>
    <row r="21" spans="1:9" x14ac:dyDescent="0.35">
      <c r="A21" t="s">
        <v>20</v>
      </c>
      <c r="B21">
        <v>12</v>
      </c>
      <c r="C21">
        <f t="shared" si="0"/>
        <v>0</v>
      </c>
      <c r="F21" s="7"/>
    </row>
    <row r="22" spans="1:9" x14ac:dyDescent="0.35">
      <c r="A22" t="s">
        <v>21</v>
      </c>
      <c r="B22">
        <v>6</v>
      </c>
      <c r="C22">
        <f t="shared" si="0"/>
        <v>1</v>
      </c>
      <c r="F22" s="7"/>
    </row>
    <row r="23" spans="1:9" s="5" customFormat="1" x14ac:dyDescent="0.35">
      <c r="A23" s="5" t="s">
        <v>22</v>
      </c>
      <c r="B23" s="5">
        <v>10</v>
      </c>
      <c r="C23" s="5">
        <f t="shared" si="0"/>
        <v>0</v>
      </c>
      <c r="D23" s="5">
        <v>8</v>
      </c>
      <c r="E23" s="5">
        <v>1</v>
      </c>
      <c r="F23" s="6">
        <f>IF(B23=6,0.45*(0.7*D23+0.3*E23)+C23,0.7*D23+0.3*E23)</f>
        <v>5.8999999999999995</v>
      </c>
      <c r="G23" s="9">
        <v>6</v>
      </c>
      <c r="H23" s="4"/>
    </row>
    <row r="24" spans="1:9" x14ac:dyDescent="0.35">
      <c r="A24" t="s">
        <v>23</v>
      </c>
      <c r="B24">
        <v>6</v>
      </c>
      <c r="C24">
        <f t="shared" si="0"/>
        <v>1</v>
      </c>
      <c r="D24">
        <v>1</v>
      </c>
      <c r="E24">
        <v>2</v>
      </c>
      <c r="F24" s="7">
        <f t="shared" ref="F24" si="5">IF(B24=6,0.45*(D24+E24)+C24,0.5*(D24+E24))</f>
        <v>2.35</v>
      </c>
      <c r="H24" s="1">
        <v>2.5</v>
      </c>
    </row>
    <row r="25" spans="1:9" s="5" customFormat="1" x14ac:dyDescent="0.35">
      <c r="A25" s="5" t="s">
        <v>24</v>
      </c>
      <c r="B25" s="5">
        <v>6</v>
      </c>
      <c r="C25" s="5">
        <f t="shared" si="0"/>
        <v>1</v>
      </c>
      <c r="D25" s="5">
        <v>1</v>
      </c>
      <c r="E25" s="5">
        <v>0</v>
      </c>
      <c r="F25" s="6">
        <f>IF(B25=6,0.9*(0.7*D25+0.3*E25)+C25,0.7*D25+0.3*E25)</f>
        <v>1.63</v>
      </c>
      <c r="G25" s="9">
        <v>1.5</v>
      </c>
      <c r="H25" s="4">
        <v>2</v>
      </c>
    </row>
    <row r="26" spans="1:9" x14ac:dyDescent="0.35">
      <c r="A26" t="s">
        <v>25</v>
      </c>
      <c r="B26">
        <v>6</v>
      </c>
      <c r="C26">
        <f t="shared" si="0"/>
        <v>1</v>
      </c>
      <c r="F26" s="7"/>
    </row>
    <row r="27" spans="1:9" x14ac:dyDescent="0.35">
      <c r="A27" t="s">
        <v>26</v>
      </c>
      <c r="B27">
        <v>12</v>
      </c>
      <c r="C27">
        <f t="shared" si="0"/>
        <v>0</v>
      </c>
      <c r="F27" s="7"/>
    </row>
    <row r="28" spans="1:9" s="5" customFormat="1" x14ac:dyDescent="0.35">
      <c r="A28" s="5" t="s">
        <v>27</v>
      </c>
      <c r="B28" s="5">
        <v>10</v>
      </c>
      <c r="C28" s="5">
        <f t="shared" si="0"/>
        <v>0</v>
      </c>
      <c r="F28" s="6">
        <v>2</v>
      </c>
      <c r="G28" s="9">
        <v>2</v>
      </c>
      <c r="H28" s="4">
        <v>2</v>
      </c>
    </row>
    <row r="29" spans="1:9" x14ac:dyDescent="0.35">
      <c r="A29" t="s">
        <v>28</v>
      </c>
      <c r="B29">
        <v>12</v>
      </c>
      <c r="C29">
        <f t="shared" si="0"/>
        <v>0</v>
      </c>
      <c r="F29" s="7"/>
    </row>
    <row r="30" spans="1:9" x14ac:dyDescent="0.35">
      <c r="A30" t="s">
        <v>29</v>
      </c>
      <c r="B30">
        <v>10</v>
      </c>
      <c r="C30">
        <f t="shared" si="0"/>
        <v>0</v>
      </c>
      <c r="F30" s="7"/>
    </row>
    <row r="31" spans="1:9" s="5" customFormat="1" x14ac:dyDescent="0.35">
      <c r="A31" s="5" t="s">
        <v>30</v>
      </c>
      <c r="B31" s="5">
        <v>8</v>
      </c>
      <c r="C31" s="5">
        <f t="shared" si="0"/>
        <v>0</v>
      </c>
      <c r="D31" s="5">
        <v>0</v>
      </c>
      <c r="E31" s="5">
        <v>0</v>
      </c>
      <c r="F31" s="6">
        <f t="shared" ref="F31" si="6">IF(B31=6,0.45*(0.7*D31+0.3*E31)+C31,0.7*D31+0.3*E31)</f>
        <v>0</v>
      </c>
      <c r="G31" s="9">
        <v>0</v>
      </c>
      <c r="H31" s="4"/>
    </row>
    <row r="32" spans="1:9" s="5" customFormat="1" x14ac:dyDescent="0.35">
      <c r="A32" s="5" t="s">
        <v>31</v>
      </c>
      <c r="B32" s="5">
        <v>6</v>
      </c>
      <c r="C32" s="5">
        <f t="shared" si="0"/>
        <v>1</v>
      </c>
      <c r="D32" s="5">
        <v>0</v>
      </c>
      <c r="E32" s="5">
        <v>1</v>
      </c>
      <c r="F32" s="6">
        <f>IF(B32=6,0.9*(0.7*D32+0.3*E32)+C32,0.7*D32+0.3*E32)</f>
        <v>1.27</v>
      </c>
      <c r="G32" s="9">
        <v>1.5</v>
      </c>
      <c r="H32" s="4">
        <v>1</v>
      </c>
    </row>
    <row r="33" spans="1:8" x14ac:dyDescent="0.35">
      <c r="A33" t="s">
        <v>32</v>
      </c>
      <c r="B33">
        <v>6</v>
      </c>
      <c r="C33">
        <f t="shared" si="0"/>
        <v>1</v>
      </c>
      <c r="F33" s="7"/>
    </row>
    <row r="34" spans="1:8" s="5" customFormat="1" x14ac:dyDescent="0.35">
      <c r="A34" s="5" t="s">
        <v>33</v>
      </c>
      <c r="B34" s="5">
        <v>6</v>
      </c>
      <c r="C34" s="5">
        <f t="shared" si="0"/>
        <v>1</v>
      </c>
      <c r="D34" s="5">
        <v>1</v>
      </c>
      <c r="E34" s="5">
        <v>0</v>
      </c>
      <c r="F34" s="6">
        <f>IF(B34=6,0.9*(0.7*D34+0.3*E34)+C34,0.7*D34+0.3*E34)</f>
        <v>1.63</v>
      </c>
      <c r="G34" s="9">
        <v>1.5</v>
      </c>
      <c r="H34" s="4">
        <v>1</v>
      </c>
    </row>
    <row r="35" spans="1:8" s="5" customFormat="1" x14ac:dyDescent="0.35">
      <c r="A35" s="5" t="s">
        <v>34</v>
      </c>
      <c r="B35" s="5">
        <v>8</v>
      </c>
      <c r="C35" s="5">
        <f t="shared" si="0"/>
        <v>0</v>
      </c>
      <c r="D35" s="5">
        <v>4</v>
      </c>
      <c r="E35" s="5">
        <v>1</v>
      </c>
      <c r="F35" s="6">
        <f t="shared" ref="F35" si="7">IF(B35=6,0.45*(0.7*D35+0.3*E35)+C35,0.7*D35+0.3*E35)</f>
        <v>3.0999999999999996</v>
      </c>
      <c r="G35" s="9">
        <v>3</v>
      </c>
      <c r="H35" s="4">
        <v>0</v>
      </c>
    </row>
    <row r="36" spans="1:8" x14ac:dyDescent="0.35">
      <c r="A36" t="s">
        <v>35</v>
      </c>
      <c r="B36">
        <v>6</v>
      </c>
      <c r="C36">
        <f t="shared" si="0"/>
        <v>1</v>
      </c>
      <c r="D36">
        <v>0</v>
      </c>
      <c r="E36">
        <v>6</v>
      </c>
      <c r="F36" s="7">
        <f t="shared" ref="F36" si="8">IF(B36=6,0.45*(D36+E36)+C36,0.5*(D36+E36))</f>
        <v>3.7</v>
      </c>
      <c r="H36" s="1">
        <v>3.5</v>
      </c>
    </row>
    <row r="37" spans="1:8" s="5" customFormat="1" x14ac:dyDescent="0.35">
      <c r="A37" s="5" t="s">
        <v>36</v>
      </c>
      <c r="B37" s="5">
        <v>6</v>
      </c>
      <c r="C37" s="5">
        <f t="shared" si="0"/>
        <v>1</v>
      </c>
      <c r="D37" s="5">
        <v>1</v>
      </c>
      <c r="E37" s="5">
        <v>0</v>
      </c>
      <c r="F37" s="6">
        <f>IF(B37=6,0.9*(0.7*D37+0.3*E37)+C37,0.7*D37+0.3*E37)</f>
        <v>1.63</v>
      </c>
      <c r="G37" s="9">
        <v>1.5</v>
      </c>
      <c r="H37" s="4">
        <v>3.5</v>
      </c>
    </row>
    <row r="38" spans="1:8" x14ac:dyDescent="0.35">
      <c r="A38" t="s">
        <v>37</v>
      </c>
      <c r="B38">
        <v>8</v>
      </c>
      <c r="C38">
        <f t="shared" si="0"/>
        <v>0</v>
      </c>
      <c r="F38" s="7"/>
    </row>
    <row r="39" spans="1:8" x14ac:dyDescent="0.35">
      <c r="A39" t="s">
        <v>38</v>
      </c>
      <c r="B39">
        <v>10</v>
      </c>
      <c r="C39">
        <f t="shared" si="0"/>
        <v>0</v>
      </c>
      <c r="F39" s="7"/>
    </row>
    <row r="40" spans="1:8" x14ac:dyDescent="0.35">
      <c r="A40" t="s">
        <v>39</v>
      </c>
      <c r="B40">
        <v>10</v>
      </c>
      <c r="C40">
        <f t="shared" si="0"/>
        <v>0</v>
      </c>
      <c r="F40" s="7"/>
    </row>
    <row r="41" spans="1:8" s="5" customFormat="1" x14ac:dyDescent="0.35">
      <c r="A41" s="5" t="s">
        <v>40</v>
      </c>
      <c r="B41" s="5">
        <v>10</v>
      </c>
      <c r="C41" s="5">
        <f t="shared" si="0"/>
        <v>0</v>
      </c>
      <c r="D41" s="5">
        <v>8</v>
      </c>
      <c r="E41" s="5">
        <v>0</v>
      </c>
      <c r="F41" s="6">
        <f>IF(B41=6,0.45*(0.7*D41+0.3*E41)+C41,0.7*D41+0.3*E41)</f>
        <v>5.6</v>
      </c>
      <c r="G41" s="9">
        <v>5.5</v>
      </c>
      <c r="H41" s="4">
        <v>2</v>
      </c>
    </row>
    <row r="42" spans="1:8" x14ac:dyDescent="0.35">
      <c r="A42" t="s">
        <v>41</v>
      </c>
      <c r="B42">
        <v>6</v>
      </c>
      <c r="C42">
        <f t="shared" si="0"/>
        <v>1</v>
      </c>
      <c r="D42">
        <v>6</v>
      </c>
      <c r="E42">
        <v>9</v>
      </c>
      <c r="F42" s="7">
        <f t="shared" ref="F42" si="9">IF(B42=6,0.45*(D42+E42)+C42,0.5*(D42+E42))</f>
        <v>7.75</v>
      </c>
      <c r="H42" s="1">
        <v>8</v>
      </c>
    </row>
    <row r="43" spans="1:8" s="5" customFormat="1" x14ac:dyDescent="0.35">
      <c r="A43" s="5" t="s">
        <v>42</v>
      </c>
      <c r="B43" s="5">
        <v>8</v>
      </c>
      <c r="C43" s="5">
        <f t="shared" si="0"/>
        <v>0</v>
      </c>
      <c r="D43" s="5">
        <v>0</v>
      </c>
      <c r="E43" s="5">
        <v>0</v>
      </c>
      <c r="F43" s="6">
        <f t="shared" ref="F43:F44" si="10">IF(B43=6,0.45*(0.7*D43+0.3*E43)+C43,0.7*D43+0.3*E43)</f>
        <v>0</v>
      </c>
      <c r="G43" s="9">
        <v>0</v>
      </c>
      <c r="H43" s="4">
        <v>1.5</v>
      </c>
    </row>
    <row r="44" spans="1:8" s="5" customFormat="1" x14ac:dyDescent="0.35">
      <c r="A44" s="5" t="s">
        <v>43</v>
      </c>
      <c r="B44" s="5">
        <v>8</v>
      </c>
      <c r="C44" s="5">
        <f t="shared" si="0"/>
        <v>0</v>
      </c>
      <c r="D44" s="5">
        <v>0</v>
      </c>
      <c r="E44" s="5">
        <v>0</v>
      </c>
      <c r="F44" s="6">
        <f t="shared" si="10"/>
        <v>0</v>
      </c>
      <c r="G44" s="9">
        <v>0</v>
      </c>
      <c r="H44" s="4"/>
    </row>
    <row r="45" spans="1:8" x14ac:dyDescent="0.35">
      <c r="A45" t="s">
        <v>44</v>
      </c>
      <c r="B45">
        <v>6</v>
      </c>
      <c r="C45">
        <f t="shared" si="0"/>
        <v>1</v>
      </c>
      <c r="D45">
        <v>10</v>
      </c>
      <c r="E45">
        <v>3</v>
      </c>
      <c r="F45" s="7">
        <f t="shared" ref="F45" si="11">IF(B45=6,0.45*(D45+E45)+C45,0.5*(D45+E45))</f>
        <v>6.8500000000000005</v>
      </c>
      <c r="H45" s="1">
        <v>7</v>
      </c>
    </row>
    <row r="46" spans="1:8" x14ac:dyDescent="0.35">
      <c r="A46" t="s">
        <v>45</v>
      </c>
      <c r="B46">
        <v>10</v>
      </c>
      <c r="C46">
        <f t="shared" si="0"/>
        <v>0</v>
      </c>
      <c r="F46" s="7"/>
    </row>
    <row r="47" spans="1:8" s="5" customFormat="1" x14ac:dyDescent="0.35">
      <c r="A47" s="5" t="s">
        <v>46</v>
      </c>
      <c r="B47" s="5">
        <v>10</v>
      </c>
      <c r="C47" s="5">
        <f t="shared" si="0"/>
        <v>0</v>
      </c>
      <c r="D47" s="5">
        <v>8</v>
      </c>
      <c r="E47" s="5">
        <v>9</v>
      </c>
      <c r="F47" s="6">
        <f>IF(B47=6,0.45*(0.7*D47+0.3*E47)+C47,0.7*D47+0.3*E47)</f>
        <v>8.2999999999999989</v>
      </c>
      <c r="G47" s="9">
        <v>8.5</v>
      </c>
      <c r="H47" s="4">
        <v>2</v>
      </c>
    </row>
    <row r="48" spans="1:8" x14ac:dyDescent="0.35">
      <c r="A48" t="s">
        <v>47</v>
      </c>
      <c r="B48">
        <v>14</v>
      </c>
      <c r="C48">
        <f t="shared" si="0"/>
        <v>0</v>
      </c>
      <c r="F48" s="7"/>
    </row>
    <row r="49" spans="1:9" s="5" customFormat="1" x14ac:dyDescent="0.35">
      <c r="A49" s="5" t="s">
        <v>48</v>
      </c>
      <c r="B49" s="5">
        <v>10</v>
      </c>
      <c r="C49" s="5">
        <f t="shared" si="0"/>
        <v>0</v>
      </c>
      <c r="D49" s="5">
        <v>8</v>
      </c>
      <c r="E49" s="5">
        <v>3</v>
      </c>
      <c r="F49" s="6">
        <f>IF(B49=6,0.45*(0.7*D49+0.3*E49)+C49,0.7*D49+0.3*E49)</f>
        <v>6.5</v>
      </c>
      <c r="G49" s="9">
        <v>6.5</v>
      </c>
      <c r="H49" s="4">
        <v>2</v>
      </c>
    </row>
    <row r="50" spans="1:9" x14ac:dyDescent="0.35">
      <c r="A50" t="s">
        <v>49</v>
      </c>
      <c r="B50">
        <v>14</v>
      </c>
      <c r="C50">
        <f t="shared" si="0"/>
        <v>0</v>
      </c>
      <c r="F50" s="7"/>
    </row>
    <row r="51" spans="1:9" x14ac:dyDescent="0.35">
      <c r="A51" t="s">
        <v>50</v>
      </c>
      <c r="B51">
        <v>6</v>
      </c>
      <c r="C51">
        <f t="shared" si="0"/>
        <v>1</v>
      </c>
      <c r="D51">
        <v>10</v>
      </c>
      <c r="E51">
        <v>8</v>
      </c>
      <c r="F51" s="7">
        <f t="shared" ref="F51" si="12">IF(B51=6,0.45*(D51+E51)+C51,0.5*(D51+E51))</f>
        <v>9.1</v>
      </c>
      <c r="H51" s="1">
        <v>9</v>
      </c>
    </row>
    <row r="52" spans="1:9" s="5" customFormat="1" x14ac:dyDescent="0.35">
      <c r="A52" s="5" t="s">
        <v>51</v>
      </c>
      <c r="B52" s="5">
        <v>6</v>
      </c>
      <c r="C52" s="5">
        <f t="shared" si="0"/>
        <v>1</v>
      </c>
      <c r="D52" s="5">
        <v>1</v>
      </c>
      <c r="E52" s="5">
        <v>0</v>
      </c>
      <c r="F52" s="6">
        <f>IF(B52=6,0.9*(0.7*D52+0.3*E52)+C52,0.7*D52+0.3*E52)</f>
        <v>1.63</v>
      </c>
      <c r="G52" s="9">
        <v>1.5</v>
      </c>
      <c r="H52" s="4">
        <v>2.5</v>
      </c>
    </row>
    <row r="53" spans="1:9" x14ac:dyDescent="0.35">
      <c r="A53" t="s">
        <v>52</v>
      </c>
      <c r="B53">
        <v>6</v>
      </c>
      <c r="C53">
        <f t="shared" si="0"/>
        <v>1</v>
      </c>
      <c r="F53" s="7"/>
    </row>
    <row r="54" spans="1:9" s="11" customFormat="1" x14ac:dyDescent="0.35">
      <c r="A54" s="11" t="s">
        <v>53</v>
      </c>
      <c r="B54" s="11">
        <v>10</v>
      </c>
      <c r="C54" s="11">
        <f t="shared" si="0"/>
        <v>0</v>
      </c>
      <c r="D54" s="11">
        <v>1</v>
      </c>
      <c r="E54" s="11">
        <v>0</v>
      </c>
      <c r="F54" s="12">
        <f>IF(B54=6,0.45*(0.5*D54+0.5*E54)+C54,0.5*D54+0.5*E54)</f>
        <v>0.5</v>
      </c>
      <c r="G54" s="13"/>
      <c r="H54" s="14">
        <f>F54</f>
        <v>0.5</v>
      </c>
      <c r="I54" s="14">
        <v>0.5</v>
      </c>
    </row>
    <row r="55" spans="1:9" x14ac:dyDescent="0.35">
      <c r="A55" t="s">
        <v>54</v>
      </c>
      <c r="B55">
        <v>6</v>
      </c>
      <c r="C55">
        <f t="shared" si="0"/>
        <v>1</v>
      </c>
      <c r="D55">
        <v>10</v>
      </c>
      <c r="E55">
        <v>3</v>
      </c>
      <c r="F55" s="7">
        <f t="shared" ref="F55" si="13">IF(B55=6,0.45*(D55+E55)+C55,0.5*(D55+E55))</f>
        <v>6.8500000000000005</v>
      </c>
      <c r="H55" s="1">
        <v>7</v>
      </c>
    </row>
    <row r="56" spans="1:9" x14ac:dyDescent="0.35">
      <c r="A56" t="s">
        <v>55</v>
      </c>
      <c r="B56">
        <v>10</v>
      </c>
      <c r="C56">
        <f t="shared" si="0"/>
        <v>0</v>
      </c>
      <c r="F56" s="7"/>
    </row>
    <row r="57" spans="1:9" x14ac:dyDescent="0.35">
      <c r="A57" t="s">
        <v>56</v>
      </c>
      <c r="B57">
        <v>14</v>
      </c>
      <c r="C57">
        <f t="shared" si="0"/>
        <v>0</v>
      </c>
      <c r="F57" s="7"/>
    </row>
    <row r="58" spans="1:9" s="5" customFormat="1" x14ac:dyDescent="0.35">
      <c r="A58" s="5" t="s">
        <v>57</v>
      </c>
      <c r="B58" s="5">
        <v>6</v>
      </c>
      <c r="C58" s="5">
        <f t="shared" si="0"/>
        <v>1</v>
      </c>
      <c r="D58" s="5">
        <v>4</v>
      </c>
      <c r="E58" s="5">
        <v>1</v>
      </c>
      <c r="F58" s="6">
        <f>IF(B58=6,0.9*(0.7*D58+0.3*E58)+C58,0.7*D58+0.3*E58)</f>
        <v>3.7899999999999996</v>
      </c>
      <c r="G58" s="9">
        <v>4</v>
      </c>
      <c r="H58" s="4">
        <v>3.5</v>
      </c>
    </row>
    <row r="59" spans="1:9" x14ac:dyDescent="0.35">
      <c r="A59" t="s">
        <v>58</v>
      </c>
      <c r="B59">
        <v>10</v>
      </c>
      <c r="C59">
        <f t="shared" si="0"/>
        <v>0</v>
      </c>
      <c r="F59" s="7"/>
    </row>
    <row r="60" spans="1:9" s="11" customFormat="1" x14ac:dyDescent="0.35">
      <c r="A60" s="11" t="s">
        <v>59</v>
      </c>
      <c r="B60" s="11">
        <v>12</v>
      </c>
      <c r="C60" s="11">
        <f t="shared" si="0"/>
        <v>0</v>
      </c>
      <c r="D60" s="11">
        <v>0</v>
      </c>
      <c r="E60" s="11">
        <v>2</v>
      </c>
      <c r="F60" s="12">
        <f>IF(B60=6,0.45*(0.5*D60+0.5*E60)+C60,0.5*D60+0.5*E60)</f>
        <v>1</v>
      </c>
      <c r="G60" s="13">
        <v>0</v>
      </c>
      <c r="H60" s="14">
        <f>F60</f>
        <v>1</v>
      </c>
      <c r="I60" s="14">
        <v>1</v>
      </c>
    </row>
    <row r="61" spans="1:9" x14ac:dyDescent="0.35">
      <c r="A61" t="s">
        <v>60</v>
      </c>
      <c r="B61">
        <v>6</v>
      </c>
      <c r="C61">
        <f t="shared" si="0"/>
        <v>1</v>
      </c>
      <c r="F61" s="7"/>
    </row>
    <row r="62" spans="1:9" x14ac:dyDescent="0.35">
      <c r="A62" t="s">
        <v>61</v>
      </c>
      <c r="B62">
        <v>6</v>
      </c>
      <c r="C62">
        <v>0</v>
      </c>
      <c r="F62" s="7"/>
    </row>
    <row r="63" spans="1:9" s="5" customFormat="1" x14ac:dyDescent="0.35">
      <c r="A63" s="5" t="s">
        <v>62</v>
      </c>
      <c r="B63" s="5">
        <v>8</v>
      </c>
      <c r="C63" s="5">
        <f t="shared" si="0"/>
        <v>0</v>
      </c>
      <c r="D63" s="5">
        <v>2</v>
      </c>
      <c r="E63" s="5">
        <v>0</v>
      </c>
      <c r="F63" s="6">
        <f>IF(B63=6,0.45*(0.7*D63+0.3*E63)+C63,0.7*D63+0.3*E63)</f>
        <v>1.4</v>
      </c>
      <c r="G63" s="9">
        <v>1.5</v>
      </c>
      <c r="H63" s="4">
        <v>1.5</v>
      </c>
    </row>
    <row r="64" spans="1:9" x14ac:dyDescent="0.35">
      <c r="A64" t="s">
        <v>63</v>
      </c>
      <c r="B64">
        <v>6</v>
      </c>
      <c r="C64">
        <f t="shared" si="0"/>
        <v>1</v>
      </c>
      <c r="D64">
        <v>1</v>
      </c>
      <c r="E64">
        <v>0</v>
      </c>
      <c r="F64" s="7">
        <f t="shared" ref="F64:F65" si="14">IF(B64=6,0.45*(D64+E64)+C64,0.5*(D64+E64))</f>
        <v>1.45</v>
      </c>
      <c r="H64" s="1">
        <v>1.5</v>
      </c>
    </row>
    <row r="65" spans="1:9" x14ac:dyDescent="0.35">
      <c r="A65" t="s">
        <v>64</v>
      </c>
      <c r="B65">
        <v>12</v>
      </c>
      <c r="C65">
        <f t="shared" si="0"/>
        <v>0</v>
      </c>
      <c r="D65">
        <v>5</v>
      </c>
      <c r="E65">
        <v>5</v>
      </c>
      <c r="F65" s="7">
        <f t="shared" si="14"/>
        <v>5</v>
      </c>
      <c r="H65" s="1">
        <v>5</v>
      </c>
    </row>
    <row r="66" spans="1:9" x14ac:dyDescent="0.35">
      <c r="A66" t="s">
        <v>65</v>
      </c>
      <c r="B66">
        <v>6</v>
      </c>
      <c r="C66">
        <v>0</v>
      </c>
      <c r="F66" s="7"/>
    </row>
    <row r="67" spans="1:9" s="5" customFormat="1" x14ac:dyDescent="0.35">
      <c r="A67" s="5" t="s">
        <v>66</v>
      </c>
      <c r="B67" s="5">
        <v>8</v>
      </c>
      <c r="C67" s="5">
        <f t="shared" si="0"/>
        <v>0</v>
      </c>
      <c r="D67" s="5">
        <v>7</v>
      </c>
      <c r="E67" s="5">
        <v>1</v>
      </c>
      <c r="F67" s="6">
        <f t="shared" ref="F67:F68" si="15">IF(B67=6,0.45*(0.7*D67+0.3*E67)+C67,0.7*D67+0.3*E67)</f>
        <v>5.1999999999999993</v>
      </c>
      <c r="G67" s="9">
        <v>5</v>
      </c>
      <c r="H67" s="4"/>
    </row>
    <row r="68" spans="1:9" s="5" customFormat="1" x14ac:dyDescent="0.35">
      <c r="A68" s="5" t="s">
        <v>67</v>
      </c>
      <c r="B68" s="5">
        <v>8</v>
      </c>
      <c r="C68" s="5">
        <f t="shared" ref="C68:C131" si="16">IF(B68=6,1,0)</f>
        <v>0</v>
      </c>
      <c r="D68" s="5">
        <v>0</v>
      </c>
      <c r="E68" s="5">
        <v>4</v>
      </c>
      <c r="F68" s="6">
        <f t="shared" si="15"/>
        <v>1.2</v>
      </c>
      <c r="G68" s="9">
        <v>1</v>
      </c>
      <c r="H68" s="4">
        <v>1.5</v>
      </c>
    </row>
    <row r="69" spans="1:9" x14ac:dyDescent="0.35">
      <c r="A69" t="s">
        <v>68</v>
      </c>
      <c r="B69">
        <v>8</v>
      </c>
      <c r="C69">
        <f t="shared" si="16"/>
        <v>0</v>
      </c>
      <c r="F69" s="7"/>
    </row>
    <row r="70" spans="1:9" x14ac:dyDescent="0.35">
      <c r="A70" t="s">
        <v>69</v>
      </c>
      <c r="B70">
        <v>6</v>
      </c>
      <c r="C70">
        <f t="shared" si="16"/>
        <v>1</v>
      </c>
      <c r="D70">
        <v>1</v>
      </c>
      <c r="E70">
        <v>1</v>
      </c>
      <c r="F70" s="7">
        <f t="shared" ref="F70" si="17">IF(B70=6,0.45*(D70+E70)+C70,0.5*(D70+E70))</f>
        <v>1.9</v>
      </c>
      <c r="H70" s="1">
        <v>2</v>
      </c>
    </row>
    <row r="71" spans="1:9" s="5" customFormat="1" x14ac:dyDescent="0.35">
      <c r="A71" s="5" t="s">
        <v>70</v>
      </c>
      <c r="B71" s="5">
        <v>12</v>
      </c>
      <c r="C71" s="5">
        <f t="shared" si="16"/>
        <v>0</v>
      </c>
      <c r="D71" s="5">
        <v>1</v>
      </c>
      <c r="E71" s="5">
        <v>0</v>
      </c>
      <c r="F71" s="6">
        <f>IF(B71=6,0.45*(0.7*D71+0.3*E71)+C71,0.7*D71+0.3*E71)</f>
        <v>0.7</v>
      </c>
      <c r="G71" s="9">
        <v>0.5</v>
      </c>
      <c r="H71" s="4"/>
    </row>
    <row r="72" spans="1:9" x14ac:dyDescent="0.35">
      <c r="A72" t="s">
        <v>71</v>
      </c>
      <c r="B72">
        <v>6</v>
      </c>
      <c r="C72">
        <f t="shared" si="16"/>
        <v>1</v>
      </c>
      <c r="D72">
        <v>1</v>
      </c>
      <c r="E72">
        <v>2</v>
      </c>
      <c r="F72" s="7">
        <f t="shared" ref="F72" si="18">IF(B72=6,0.45*(D72+E72)+C72,0.5*(D72+E72))</f>
        <v>2.35</v>
      </c>
      <c r="H72" s="1">
        <v>2.5</v>
      </c>
    </row>
    <row r="73" spans="1:9" x14ac:dyDescent="0.35">
      <c r="A73" t="s">
        <v>72</v>
      </c>
      <c r="B73">
        <v>8</v>
      </c>
      <c r="C73">
        <f t="shared" si="16"/>
        <v>0</v>
      </c>
      <c r="F73" s="7"/>
    </row>
    <row r="74" spans="1:9" x14ac:dyDescent="0.35">
      <c r="A74" t="s">
        <v>73</v>
      </c>
      <c r="B74">
        <v>18</v>
      </c>
      <c r="C74">
        <f t="shared" si="16"/>
        <v>0</v>
      </c>
      <c r="F74" s="7"/>
    </row>
    <row r="75" spans="1:9" x14ac:dyDescent="0.35">
      <c r="A75" t="s">
        <v>74</v>
      </c>
      <c r="B75">
        <v>10</v>
      </c>
      <c r="C75">
        <f t="shared" si="16"/>
        <v>0</v>
      </c>
      <c r="F75" s="7"/>
    </row>
    <row r="76" spans="1:9" x14ac:dyDescent="0.35">
      <c r="A76" t="s">
        <v>75</v>
      </c>
      <c r="B76">
        <v>10</v>
      </c>
      <c r="C76">
        <f t="shared" si="16"/>
        <v>0</v>
      </c>
      <c r="D76">
        <v>10</v>
      </c>
      <c r="E76">
        <v>9</v>
      </c>
      <c r="F76" s="7">
        <f t="shared" ref="F76:F78" si="19">IF(B76=6,0.45*(D76+E76)+C76,0.5*(D76+E76))</f>
        <v>9.5</v>
      </c>
      <c r="H76" s="1">
        <v>9.5</v>
      </c>
    </row>
    <row r="77" spans="1:9" s="5" customFormat="1" x14ac:dyDescent="0.35">
      <c r="A77" s="5" t="s">
        <v>76</v>
      </c>
      <c r="B77" s="5">
        <v>6</v>
      </c>
      <c r="C77" s="5">
        <f t="shared" si="16"/>
        <v>1</v>
      </c>
      <c r="D77" s="5">
        <v>2</v>
      </c>
      <c r="E77" s="5">
        <v>0</v>
      </c>
      <c r="F77" s="6">
        <f>IF(B77=6,0.9*(0.7*D77+0.3*E77)+C77,0.7*D77+0.3*E77)</f>
        <v>2.2599999999999998</v>
      </c>
      <c r="G77" s="9">
        <v>2.5</v>
      </c>
      <c r="H77" s="4">
        <v>2.5</v>
      </c>
    </row>
    <row r="78" spans="1:9" x14ac:dyDescent="0.35">
      <c r="A78" t="s">
        <v>77</v>
      </c>
      <c r="B78">
        <v>6</v>
      </c>
      <c r="C78">
        <f t="shared" si="16"/>
        <v>1</v>
      </c>
      <c r="D78">
        <v>1</v>
      </c>
      <c r="E78">
        <v>0</v>
      </c>
      <c r="F78" s="7">
        <f t="shared" si="19"/>
        <v>1.45</v>
      </c>
      <c r="H78" s="1">
        <v>1.5</v>
      </c>
    </row>
    <row r="79" spans="1:9" s="11" customFormat="1" x14ac:dyDescent="0.35">
      <c r="A79" s="11" t="s">
        <v>78</v>
      </c>
      <c r="B79" s="11">
        <v>10</v>
      </c>
      <c r="C79" s="11">
        <f t="shared" si="16"/>
        <v>0</v>
      </c>
      <c r="D79" s="11">
        <v>1</v>
      </c>
      <c r="E79" s="11">
        <v>1</v>
      </c>
      <c r="F79" s="12">
        <f>IF(B79=6,0.45*(0.5*D79+0.5*E79)+C79,0.5*D79+0.5*E79)</f>
        <v>1</v>
      </c>
      <c r="G79" s="13">
        <v>0.5</v>
      </c>
      <c r="H79" s="14">
        <f>F79</f>
        <v>1</v>
      </c>
      <c r="I79" s="14">
        <v>1</v>
      </c>
    </row>
    <row r="80" spans="1:9" s="5" customFormat="1" x14ac:dyDescent="0.35">
      <c r="A80" s="5" t="s">
        <v>79</v>
      </c>
      <c r="B80" s="5">
        <v>6</v>
      </c>
      <c r="C80" s="5">
        <f t="shared" si="16"/>
        <v>1</v>
      </c>
      <c r="D80" s="5">
        <v>3</v>
      </c>
      <c r="E80" s="5">
        <v>0</v>
      </c>
      <c r="F80" s="6">
        <f>IF(B80=6,0.9*(0.7*D80+0.3*E80)+C80,0.7*D80+0.3*E80)</f>
        <v>2.8899999999999997</v>
      </c>
      <c r="G80" s="9">
        <v>3</v>
      </c>
      <c r="H80" s="4">
        <v>3</v>
      </c>
    </row>
    <row r="81" spans="1:8" s="5" customFormat="1" x14ac:dyDescent="0.35">
      <c r="A81" s="5" t="s">
        <v>80</v>
      </c>
      <c r="B81" s="5">
        <v>12</v>
      </c>
      <c r="C81" s="5">
        <f t="shared" si="16"/>
        <v>0</v>
      </c>
      <c r="D81" s="5">
        <v>7</v>
      </c>
      <c r="E81" s="5">
        <v>0</v>
      </c>
      <c r="F81" s="6">
        <f t="shared" ref="F81" si="20">IF(B81=6,0.45*(0.7*D81+0.3*E81)+C81,0.7*D81+0.3*E81)</f>
        <v>4.8999999999999995</v>
      </c>
      <c r="G81" s="9">
        <v>5</v>
      </c>
      <c r="H81" s="4"/>
    </row>
    <row r="82" spans="1:8" x14ac:dyDescent="0.35">
      <c r="A82" t="s">
        <v>81</v>
      </c>
      <c r="B82">
        <v>22</v>
      </c>
      <c r="C82">
        <f t="shared" si="16"/>
        <v>0</v>
      </c>
      <c r="F82" s="7"/>
    </row>
    <row r="83" spans="1:8" x14ac:dyDescent="0.35">
      <c r="A83" t="s">
        <v>82</v>
      </c>
      <c r="B83">
        <v>8</v>
      </c>
      <c r="C83">
        <f t="shared" si="16"/>
        <v>0</v>
      </c>
      <c r="F83" s="7"/>
    </row>
    <row r="84" spans="1:8" x14ac:dyDescent="0.35">
      <c r="A84" t="s">
        <v>83</v>
      </c>
      <c r="B84">
        <v>6</v>
      </c>
      <c r="C84">
        <f t="shared" si="16"/>
        <v>1</v>
      </c>
      <c r="F84" s="7"/>
    </row>
    <row r="85" spans="1:8" s="5" customFormat="1" x14ac:dyDescent="0.35">
      <c r="A85" s="5" t="s">
        <v>84</v>
      </c>
      <c r="B85" s="5">
        <v>16</v>
      </c>
      <c r="C85" s="5">
        <f t="shared" si="16"/>
        <v>0</v>
      </c>
      <c r="D85" s="5">
        <v>5</v>
      </c>
      <c r="E85" s="5">
        <v>4</v>
      </c>
      <c r="F85" s="6">
        <f>IF(B85=6,0.45*(0.7*D85+0.3*E85)+C85,0.7*D85+0.3*E85)</f>
        <v>4.7</v>
      </c>
      <c r="G85" s="9">
        <v>5</v>
      </c>
      <c r="H85" s="4"/>
    </row>
    <row r="86" spans="1:8" s="5" customFormat="1" x14ac:dyDescent="0.35">
      <c r="A86" s="5" t="s">
        <v>85</v>
      </c>
      <c r="B86" s="5">
        <v>6</v>
      </c>
      <c r="C86" s="5">
        <f t="shared" si="16"/>
        <v>1</v>
      </c>
      <c r="D86" s="5">
        <v>1</v>
      </c>
      <c r="E86" s="5">
        <v>1</v>
      </c>
      <c r="F86" s="6">
        <f>IF(B86=6,0.9*(0.7*D86+0.3*E86)+C86,0.7*D86+0.3*E86)</f>
        <v>1.9</v>
      </c>
      <c r="G86" s="9">
        <v>2</v>
      </c>
      <c r="H86" s="4">
        <v>1.5</v>
      </c>
    </row>
    <row r="87" spans="1:8" x14ac:dyDescent="0.35">
      <c r="A87" t="s">
        <v>86</v>
      </c>
      <c r="B87">
        <v>12</v>
      </c>
      <c r="C87">
        <f t="shared" si="16"/>
        <v>0</v>
      </c>
      <c r="D87">
        <v>1</v>
      </c>
      <c r="E87">
        <v>10</v>
      </c>
      <c r="F87" s="7">
        <f t="shared" ref="F87" si="21">IF(B87=6,0.45*(D87+E87)+C87,0.5*(D87+E87))</f>
        <v>5.5</v>
      </c>
      <c r="H87" s="1">
        <v>5.5</v>
      </c>
    </row>
    <row r="88" spans="1:8" x14ac:dyDescent="0.35">
      <c r="A88" t="s">
        <v>87</v>
      </c>
      <c r="B88">
        <v>8</v>
      </c>
      <c r="C88">
        <f t="shared" si="16"/>
        <v>0</v>
      </c>
      <c r="F88" s="7"/>
    </row>
    <row r="89" spans="1:8" x14ac:dyDescent="0.35">
      <c r="A89" t="s">
        <v>88</v>
      </c>
      <c r="B89">
        <v>18</v>
      </c>
      <c r="C89">
        <f t="shared" si="16"/>
        <v>0</v>
      </c>
      <c r="F89" s="7"/>
    </row>
    <row r="90" spans="1:8" x14ac:dyDescent="0.35">
      <c r="A90" t="s">
        <v>89</v>
      </c>
      <c r="B90">
        <v>10</v>
      </c>
      <c r="C90">
        <f t="shared" si="16"/>
        <v>0</v>
      </c>
      <c r="F90" s="7"/>
    </row>
    <row r="91" spans="1:8" s="5" customFormat="1" x14ac:dyDescent="0.35">
      <c r="A91" s="5" t="s">
        <v>90</v>
      </c>
      <c r="B91" s="5">
        <v>8</v>
      </c>
      <c r="C91" s="5">
        <f t="shared" si="16"/>
        <v>0</v>
      </c>
      <c r="D91" s="5">
        <v>1</v>
      </c>
      <c r="E91" s="5">
        <v>2</v>
      </c>
      <c r="F91" s="6">
        <f>IF(B91=6,0.45*(0.7*D91+0.3*E91)+C91,0.7*D91+0.3*E91)</f>
        <v>1.2999999999999998</v>
      </c>
      <c r="G91" s="9">
        <v>1.5</v>
      </c>
      <c r="H91" s="4">
        <v>1</v>
      </c>
    </row>
    <row r="92" spans="1:8" x14ac:dyDescent="0.35">
      <c r="A92" t="s">
        <v>91</v>
      </c>
      <c r="B92">
        <v>6</v>
      </c>
      <c r="C92">
        <v>0</v>
      </c>
      <c r="F92" s="7"/>
    </row>
    <row r="93" spans="1:8" x14ac:dyDescent="0.35">
      <c r="A93" t="s">
        <v>92</v>
      </c>
      <c r="B93">
        <v>16</v>
      </c>
      <c r="C93">
        <f t="shared" si="16"/>
        <v>0</v>
      </c>
      <c r="F93" s="7"/>
    </row>
    <row r="94" spans="1:8" x14ac:dyDescent="0.35">
      <c r="A94" t="s">
        <v>93</v>
      </c>
      <c r="B94">
        <v>8</v>
      </c>
      <c r="C94">
        <f t="shared" si="16"/>
        <v>0</v>
      </c>
      <c r="F94" s="7"/>
    </row>
    <row r="95" spans="1:8" x14ac:dyDescent="0.35">
      <c r="A95" t="s">
        <v>94</v>
      </c>
      <c r="B95">
        <v>8</v>
      </c>
      <c r="C95">
        <f t="shared" si="16"/>
        <v>0</v>
      </c>
      <c r="D95">
        <v>0</v>
      </c>
      <c r="E95">
        <v>1</v>
      </c>
      <c r="F95" s="7">
        <f t="shared" ref="F95" si="22">IF(B95=6,0.45*(D95+E95)+C95,0.5*(D95+E95))</f>
        <v>0.5</v>
      </c>
      <c r="H95" s="1">
        <v>0.5</v>
      </c>
    </row>
    <row r="96" spans="1:8" x14ac:dyDescent="0.35">
      <c r="A96" t="s">
        <v>95</v>
      </c>
      <c r="B96">
        <v>8</v>
      </c>
      <c r="C96">
        <f t="shared" si="16"/>
        <v>0</v>
      </c>
      <c r="F96" s="7"/>
    </row>
    <row r="97" spans="1:9" x14ac:dyDescent="0.35">
      <c r="A97" t="s">
        <v>96</v>
      </c>
      <c r="B97">
        <v>14</v>
      </c>
      <c r="C97">
        <f t="shared" si="16"/>
        <v>0</v>
      </c>
      <c r="F97" s="7"/>
    </row>
    <row r="98" spans="1:9" x14ac:dyDescent="0.35">
      <c r="A98" t="s">
        <v>97</v>
      </c>
      <c r="B98">
        <v>10</v>
      </c>
      <c r="C98">
        <f t="shared" si="16"/>
        <v>0</v>
      </c>
      <c r="F98" s="7"/>
    </row>
    <row r="99" spans="1:9" x14ac:dyDescent="0.35">
      <c r="A99" t="s">
        <v>98</v>
      </c>
      <c r="B99">
        <v>6</v>
      </c>
      <c r="C99">
        <f t="shared" si="16"/>
        <v>1</v>
      </c>
      <c r="D99">
        <v>10</v>
      </c>
      <c r="E99">
        <v>8</v>
      </c>
      <c r="F99" s="7">
        <f t="shared" ref="F99" si="23">IF(B99=6,0.45*(D99+E99)+C99,0.5*(D99+E99))</f>
        <v>9.1</v>
      </c>
      <c r="H99" s="1">
        <v>9</v>
      </c>
    </row>
    <row r="100" spans="1:9" x14ac:dyDescent="0.35">
      <c r="A100" t="s">
        <v>99</v>
      </c>
      <c r="B100">
        <v>8</v>
      </c>
      <c r="C100">
        <f t="shared" si="16"/>
        <v>0</v>
      </c>
      <c r="F100" s="7"/>
    </row>
    <row r="101" spans="1:9" x14ac:dyDescent="0.35">
      <c r="A101" t="s">
        <v>100</v>
      </c>
      <c r="B101">
        <v>8</v>
      </c>
      <c r="C101">
        <f t="shared" si="16"/>
        <v>0</v>
      </c>
      <c r="F101" s="7"/>
    </row>
    <row r="102" spans="1:9" s="5" customFormat="1" x14ac:dyDescent="0.35">
      <c r="A102" s="5" t="s">
        <v>101</v>
      </c>
      <c r="B102" s="5">
        <v>8</v>
      </c>
      <c r="C102" s="5">
        <f t="shared" si="16"/>
        <v>0</v>
      </c>
      <c r="D102" s="5">
        <v>5</v>
      </c>
      <c r="E102" s="5">
        <v>1</v>
      </c>
      <c r="F102" s="6">
        <f>IF(B102=6,0.45*(0.7*D102+0.3*E102)+C102,0.7*D102+0.3*E102)</f>
        <v>3.8</v>
      </c>
      <c r="G102" s="9">
        <v>4</v>
      </c>
      <c r="H102" s="4">
        <v>2</v>
      </c>
    </row>
    <row r="103" spans="1:9" x14ac:dyDescent="0.35">
      <c r="A103" t="s">
        <v>102</v>
      </c>
      <c r="B103">
        <v>6</v>
      </c>
      <c r="C103">
        <f t="shared" si="16"/>
        <v>1</v>
      </c>
      <c r="D103">
        <v>1</v>
      </c>
      <c r="E103">
        <v>0</v>
      </c>
      <c r="F103" s="7">
        <f t="shared" ref="F103:F106" si="24">IF(B103=6,0.45*(D103+E103)+C103,0.5*(D103+E103))</f>
        <v>1.45</v>
      </c>
      <c r="H103" s="1">
        <v>1.5</v>
      </c>
    </row>
    <row r="104" spans="1:9" x14ac:dyDescent="0.35">
      <c r="A104" t="s">
        <v>103</v>
      </c>
      <c r="B104">
        <v>6</v>
      </c>
      <c r="C104">
        <f t="shared" si="16"/>
        <v>1</v>
      </c>
      <c r="D104">
        <v>0</v>
      </c>
      <c r="E104">
        <v>0</v>
      </c>
      <c r="F104" s="7">
        <f t="shared" si="24"/>
        <v>1</v>
      </c>
      <c r="H104" s="1">
        <v>1</v>
      </c>
    </row>
    <row r="105" spans="1:9" s="5" customFormat="1" x14ac:dyDescent="0.35">
      <c r="A105" s="5" t="s">
        <v>104</v>
      </c>
      <c r="B105" s="5">
        <v>12</v>
      </c>
      <c r="C105" s="5">
        <f t="shared" si="16"/>
        <v>0</v>
      </c>
      <c r="D105" s="5">
        <v>2</v>
      </c>
      <c r="E105" s="5">
        <v>0</v>
      </c>
      <c r="F105" s="6">
        <f>IF(B105=6,0.45*(0.7*D105+0.3*E105)+C105,0.7*D105+0.3*E105)</f>
        <v>1.4</v>
      </c>
      <c r="G105" s="9">
        <v>1.5</v>
      </c>
      <c r="H105" s="4">
        <v>3.5</v>
      </c>
    </row>
    <row r="106" spans="1:9" x14ac:dyDescent="0.35">
      <c r="A106" t="s">
        <v>105</v>
      </c>
      <c r="B106">
        <v>8</v>
      </c>
      <c r="C106">
        <f t="shared" si="16"/>
        <v>0</v>
      </c>
      <c r="D106">
        <v>0</v>
      </c>
      <c r="E106">
        <v>0</v>
      </c>
      <c r="F106" s="7">
        <f t="shared" si="24"/>
        <v>0</v>
      </c>
      <c r="H106" s="1">
        <v>0</v>
      </c>
    </row>
    <row r="107" spans="1:9" s="11" customFormat="1" x14ac:dyDescent="0.35">
      <c r="A107" s="11" t="s">
        <v>106</v>
      </c>
      <c r="B107" s="11">
        <v>10</v>
      </c>
      <c r="C107" s="11">
        <f t="shared" si="16"/>
        <v>0</v>
      </c>
      <c r="D107" s="11">
        <v>1</v>
      </c>
      <c r="E107" s="11">
        <v>5</v>
      </c>
      <c r="F107" s="12">
        <f>IF(B107=6,0.45*(0.5*D107+0.5*E107)+C107,0.5*D107+0.5*E107)</f>
        <v>3</v>
      </c>
      <c r="G107" s="13">
        <v>2</v>
      </c>
      <c r="H107" s="14">
        <f>F107</f>
        <v>3</v>
      </c>
      <c r="I107" s="14">
        <v>3</v>
      </c>
    </row>
    <row r="108" spans="1:9" x14ac:dyDescent="0.35">
      <c r="A108" t="s">
        <v>107</v>
      </c>
      <c r="B108">
        <v>8</v>
      </c>
      <c r="C108">
        <f t="shared" si="16"/>
        <v>0</v>
      </c>
      <c r="F108" s="7"/>
    </row>
    <row r="109" spans="1:9" x14ac:dyDescent="0.35">
      <c r="A109" t="s">
        <v>108</v>
      </c>
      <c r="B109">
        <v>8</v>
      </c>
      <c r="C109">
        <f t="shared" si="16"/>
        <v>0</v>
      </c>
      <c r="D109">
        <v>2</v>
      </c>
      <c r="E109">
        <v>1</v>
      </c>
      <c r="F109" s="7">
        <f t="shared" ref="F109" si="25">IF(B109=6,0.45*(D109+E109)+C109,0.5*(D109+E109))</f>
        <v>1.5</v>
      </c>
      <c r="H109" s="1">
        <v>1.5</v>
      </c>
    </row>
    <row r="110" spans="1:9" x14ac:dyDescent="0.35">
      <c r="A110" t="s">
        <v>109</v>
      </c>
      <c r="B110">
        <v>6</v>
      </c>
      <c r="C110">
        <f t="shared" si="16"/>
        <v>1</v>
      </c>
      <c r="F110" s="7"/>
    </row>
    <row r="111" spans="1:9" x14ac:dyDescent="0.35">
      <c r="A111" t="s">
        <v>110</v>
      </c>
      <c r="B111">
        <v>8</v>
      </c>
      <c r="C111">
        <f t="shared" si="16"/>
        <v>0</v>
      </c>
      <c r="D111">
        <v>1</v>
      </c>
      <c r="E111">
        <v>0</v>
      </c>
      <c r="F111" s="7">
        <f t="shared" ref="F111:F112" si="26">IF(B111=6,0.45*(D111+E111)+C111,0.5*(D111+E111))</f>
        <v>0.5</v>
      </c>
      <c r="H111" s="1">
        <v>0.5</v>
      </c>
    </row>
    <row r="112" spans="1:9" x14ac:dyDescent="0.35">
      <c r="A112" t="s">
        <v>111</v>
      </c>
      <c r="B112">
        <v>10</v>
      </c>
      <c r="C112">
        <f t="shared" si="16"/>
        <v>0</v>
      </c>
      <c r="D112">
        <v>10</v>
      </c>
      <c r="E112">
        <v>9</v>
      </c>
      <c r="F112" s="7">
        <f t="shared" si="26"/>
        <v>9.5</v>
      </c>
      <c r="H112" s="1">
        <v>9.5</v>
      </c>
    </row>
    <row r="113" spans="1:9" s="5" customFormat="1" x14ac:dyDescent="0.35">
      <c r="A113" s="5" t="s">
        <v>112</v>
      </c>
      <c r="B113" s="5">
        <v>18</v>
      </c>
      <c r="C113" s="5">
        <f t="shared" si="16"/>
        <v>0</v>
      </c>
      <c r="D113" s="5">
        <v>8</v>
      </c>
      <c r="E113" s="5">
        <v>0</v>
      </c>
      <c r="F113" s="6">
        <f>IF(B113=6,0.45*(0.7*D113+0.3*E113)+C113,0.7*D113+0.3*E113)</f>
        <v>5.6</v>
      </c>
      <c r="G113" s="9">
        <v>5.5</v>
      </c>
      <c r="H113" s="4">
        <v>1</v>
      </c>
    </row>
    <row r="114" spans="1:9" x14ac:dyDescent="0.35">
      <c r="A114" t="s">
        <v>113</v>
      </c>
      <c r="B114">
        <v>6</v>
      </c>
      <c r="C114">
        <v>0</v>
      </c>
      <c r="F114" s="7"/>
    </row>
    <row r="115" spans="1:9" s="5" customFormat="1" x14ac:dyDescent="0.35">
      <c r="A115" s="5" t="s">
        <v>114</v>
      </c>
      <c r="B115" s="5">
        <v>10</v>
      </c>
      <c r="C115" s="5">
        <f t="shared" si="16"/>
        <v>0</v>
      </c>
      <c r="D115" s="5">
        <v>5</v>
      </c>
      <c r="E115" s="5">
        <v>1</v>
      </c>
      <c r="F115" s="6">
        <f>IF(B115=6,0.45*(0.7*D115+0.3*E115)+C115,0.7*D115+0.3*E115)</f>
        <v>3.8</v>
      </c>
      <c r="G115" s="9">
        <v>4</v>
      </c>
      <c r="H115" s="4">
        <v>0.5</v>
      </c>
    </row>
    <row r="116" spans="1:9" x14ac:dyDescent="0.35">
      <c r="A116" t="s">
        <v>115</v>
      </c>
      <c r="B116">
        <v>12</v>
      </c>
      <c r="C116">
        <f t="shared" si="16"/>
        <v>0</v>
      </c>
      <c r="F116" s="7"/>
    </row>
    <row r="117" spans="1:9" s="5" customFormat="1" x14ac:dyDescent="0.35">
      <c r="A117" s="5" t="s">
        <v>116</v>
      </c>
      <c r="B117" s="5">
        <v>6</v>
      </c>
      <c r="C117" s="5">
        <f t="shared" si="16"/>
        <v>1</v>
      </c>
      <c r="D117" s="5">
        <v>1</v>
      </c>
      <c r="E117" s="5">
        <v>0</v>
      </c>
      <c r="F117" s="6">
        <f>IF(B117=6,0.9*(0.7*D117+0.3*E117)+C117,0.7*D117+0.3*E117)</f>
        <v>1.63</v>
      </c>
      <c r="G117" s="9">
        <v>1.5</v>
      </c>
      <c r="H117" s="4">
        <v>2</v>
      </c>
    </row>
    <row r="118" spans="1:9" s="11" customFormat="1" x14ac:dyDescent="0.35">
      <c r="A118" s="11" t="s">
        <v>117</v>
      </c>
      <c r="B118" s="11">
        <v>18</v>
      </c>
      <c r="C118" s="11">
        <f t="shared" si="16"/>
        <v>0</v>
      </c>
      <c r="D118" s="11">
        <v>9</v>
      </c>
      <c r="E118" s="11">
        <v>3</v>
      </c>
      <c r="F118" s="12">
        <f>IF(B118=6,0.45*(0.5*D118+0.5*E118)+C118,0.5*D118+0.5*E118)</f>
        <v>6</v>
      </c>
      <c r="G118" s="13">
        <v>0</v>
      </c>
      <c r="H118" s="14">
        <f t="shared" ref="H118:H119" si="27">F118</f>
        <v>6</v>
      </c>
      <c r="I118" s="14">
        <v>6</v>
      </c>
    </row>
    <row r="119" spans="1:9" s="11" customFormat="1" x14ac:dyDescent="0.35">
      <c r="A119" s="11" t="s">
        <v>118</v>
      </c>
      <c r="B119" s="11">
        <v>16</v>
      </c>
      <c r="C119" s="11">
        <f t="shared" si="16"/>
        <v>0</v>
      </c>
      <c r="D119" s="11">
        <v>2</v>
      </c>
      <c r="E119" s="11">
        <v>7</v>
      </c>
      <c r="F119" s="12">
        <f>IF(B119=6,0.45*(0.5*D119+0.5*E119)+C119,0.5*D119+0.5*E119)</f>
        <v>4.5</v>
      </c>
      <c r="G119" s="13"/>
      <c r="H119" s="14">
        <f t="shared" si="27"/>
        <v>4.5</v>
      </c>
      <c r="I119" s="14">
        <v>5</v>
      </c>
    </row>
    <row r="120" spans="1:9" s="5" customFormat="1" x14ac:dyDescent="0.35">
      <c r="A120" s="5" t="s">
        <v>119</v>
      </c>
      <c r="B120" s="5">
        <v>12</v>
      </c>
      <c r="C120" s="5">
        <f t="shared" si="16"/>
        <v>0</v>
      </c>
      <c r="D120" s="5">
        <v>0</v>
      </c>
      <c r="E120" s="5">
        <v>0</v>
      </c>
      <c r="F120" s="6">
        <f>IF(B120=6,0.45*(0.7*D120+0.3*E120)+C120,0.7*D120+0.3*E120)</f>
        <v>0</v>
      </c>
      <c r="G120" s="9">
        <v>0</v>
      </c>
      <c r="H120" s="4"/>
    </row>
    <row r="121" spans="1:9" x14ac:dyDescent="0.35">
      <c r="A121" t="s">
        <v>120</v>
      </c>
      <c r="B121">
        <v>20</v>
      </c>
      <c r="C121">
        <f t="shared" si="16"/>
        <v>0</v>
      </c>
      <c r="F121" s="7"/>
    </row>
    <row r="122" spans="1:9" s="5" customFormat="1" x14ac:dyDescent="0.35">
      <c r="A122" s="5" t="s">
        <v>121</v>
      </c>
      <c r="B122" s="5">
        <v>6</v>
      </c>
      <c r="C122" s="5">
        <f t="shared" si="16"/>
        <v>1</v>
      </c>
      <c r="D122" s="5">
        <v>8</v>
      </c>
      <c r="E122" s="5">
        <v>0</v>
      </c>
      <c r="F122" s="6">
        <f>IF(B122=6,0.9*(0.7*D122+0.3*E122)+C122,0.7*D122+0.3*E122)</f>
        <v>6.04</v>
      </c>
      <c r="G122" s="9">
        <v>6</v>
      </c>
      <c r="H122" s="4">
        <v>3.5</v>
      </c>
    </row>
    <row r="123" spans="1:9" x14ac:dyDescent="0.35">
      <c r="A123" t="s">
        <v>122</v>
      </c>
      <c r="B123">
        <v>18</v>
      </c>
      <c r="C123">
        <f t="shared" si="16"/>
        <v>0</v>
      </c>
      <c r="D123">
        <v>10</v>
      </c>
      <c r="E123">
        <v>8</v>
      </c>
      <c r="F123" s="7">
        <f t="shared" ref="F123:F127" si="28">IF(B123=6,0.45*(D123+E123)+C123,0.5*(D123+E123))</f>
        <v>9</v>
      </c>
      <c r="H123" s="1">
        <v>9</v>
      </c>
    </row>
    <row r="124" spans="1:9" s="5" customFormat="1" x14ac:dyDescent="0.35">
      <c r="A124" s="5" t="s">
        <v>123</v>
      </c>
      <c r="B124" s="5">
        <v>6</v>
      </c>
      <c r="C124" s="5">
        <f t="shared" si="16"/>
        <v>1</v>
      </c>
      <c r="D124" s="5">
        <v>4</v>
      </c>
      <c r="E124" s="5">
        <v>0</v>
      </c>
      <c r="F124" s="6">
        <f>IF(B124=6,0.9*(0.7*D124+0.3*E124)+C124,0.7*D124+0.3*E124)</f>
        <v>3.52</v>
      </c>
      <c r="G124" s="9">
        <v>3.5</v>
      </c>
      <c r="H124" s="4">
        <v>3.5</v>
      </c>
    </row>
    <row r="125" spans="1:9" x14ac:dyDescent="0.35">
      <c r="A125" t="s">
        <v>124</v>
      </c>
      <c r="B125">
        <v>6</v>
      </c>
      <c r="C125">
        <f t="shared" si="16"/>
        <v>1</v>
      </c>
      <c r="D125">
        <v>9</v>
      </c>
      <c r="E125">
        <v>9</v>
      </c>
      <c r="F125" s="7">
        <f t="shared" si="28"/>
        <v>9.1</v>
      </c>
      <c r="H125" s="1">
        <v>9</v>
      </c>
    </row>
    <row r="126" spans="1:9" x14ac:dyDescent="0.35">
      <c r="A126" t="s">
        <v>125</v>
      </c>
      <c r="B126">
        <v>6</v>
      </c>
      <c r="C126">
        <f t="shared" si="16"/>
        <v>1</v>
      </c>
      <c r="D126">
        <v>10</v>
      </c>
      <c r="E126">
        <v>3</v>
      </c>
      <c r="F126" s="7">
        <f t="shared" si="28"/>
        <v>6.8500000000000005</v>
      </c>
      <c r="H126" s="1">
        <v>7</v>
      </c>
    </row>
    <row r="127" spans="1:9" x14ac:dyDescent="0.35">
      <c r="A127" t="s">
        <v>126</v>
      </c>
      <c r="B127">
        <v>8</v>
      </c>
      <c r="C127">
        <f t="shared" si="16"/>
        <v>0</v>
      </c>
      <c r="D127">
        <v>2</v>
      </c>
      <c r="E127">
        <v>0</v>
      </c>
      <c r="F127" s="7">
        <f t="shared" si="28"/>
        <v>1</v>
      </c>
      <c r="H127" s="1">
        <v>1</v>
      </c>
    </row>
    <row r="128" spans="1:9" s="11" customFormat="1" x14ac:dyDescent="0.35">
      <c r="A128" s="11" t="s">
        <v>127</v>
      </c>
      <c r="B128" s="11">
        <v>12</v>
      </c>
      <c r="C128" s="11">
        <f t="shared" si="16"/>
        <v>0</v>
      </c>
      <c r="D128" s="11">
        <v>0</v>
      </c>
      <c r="E128" s="11">
        <v>2</v>
      </c>
      <c r="F128" s="12">
        <f>IF(B128=6,0.45*(0.5*D128+0.5*E128)+C128,0.5*D128+0.5*E128)</f>
        <v>1</v>
      </c>
      <c r="G128" s="13"/>
      <c r="H128" s="14">
        <f t="shared" ref="H128:H129" si="29">F128</f>
        <v>1</v>
      </c>
      <c r="I128" s="14">
        <v>1</v>
      </c>
    </row>
    <row r="129" spans="1:9" s="11" customFormat="1" x14ac:dyDescent="0.35">
      <c r="A129" s="11" t="s">
        <v>128</v>
      </c>
      <c r="B129" s="11">
        <v>12</v>
      </c>
      <c r="C129" s="11">
        <f t="shared" si="16"/>
        <v>0</v>
      </c>
      <c r="D129" s="11">
        <v>8</v>
      </c>
      <c r="E129" s="11">
        <v>7</v>
      </c>
      <c r="F129" s="12">
        <f>IF(B129=6,0.45*(0.5*D129+0.5*E129)+C129,0.5*D129+0.5*E129)</f>
        <v>7.5</v>
      </c>
      <c r="G129" s="13">
        <v>2.5</v>
      </c>
      <c r="H129" s="14">
        <f t="shared" si="29"/>
        <v>7.5</v>
      </c>
      <c r="I129" s="14">
        <v>7.5</v>
      </c>
    </row>
    <row r="130" spans="1:9" s="5" customFormat="1" x14ac:dyDescent="0.35">
      <c r="A130" s="5" t="s">
        <v>129</v>
      </c>
      <c r="B130" s="5">
        <v>10</v>
      </c>
      <c r="C130" s="5">
        <f t="shared" si="16"/>
        <v>0</v>
      </c>
      <c r="D130" s="5">
        <v>8</v>
      </c>
      <c r="E130" s="5">
        <v>3</v>
      </c>
      <c r="F130" s="6">
        <f t="shared" ref="F130" si="30">IF(B130=6,0.45*(0.7*D130+0.3*E130)+C130,0.7*D130+0.3*E130)</f>
        <v>6.5</v>
      </c>
      <c r="G130" s="9">
        <v>6.5</v>
      </c>
      <c r="H130" s="4">
        <v>1.5</v>
      </c>
    </row>
    <row r="131" spans="1:9" s="11" customFormat="1" x14ac:dyDescent="0.35">
      <c r="A131" s="11" t="s">
        <v>130</v>
      </c>
      <c r="B131" s="11">
        <v>12</v>
      </c>
      <c r="C131" s="11">
        <f t="shared" si="16"/>
        <v>0</v>
      </c>
      <c r="D131" s="11">
        <v>0</v>
      </c>
      <c r="E131" s="11">
        <v>7</v>
      </c>
      <c r="F131" s="12">
        <f>IF(B131=6,0.45*(0.5*D131+0.5*E131)+C131,0.5*D131+0.5*E131)</f>
        <v>3.5</v>
      </c>
      <c r="G131" s="13"/>
      <c r="H131" s="14">
        <f>F131</f>
        <v>3.5</v>
      </c>
      <c r="I131" s="14">
        <v>3.5</v>
      </c>
    </row>
    <row r="132" spans="1:9" x14ac:dyDescent="0.35">
      <c r="A132" t="s">
        <v>131</v>
      </c>
      <c r="B132">
        <v>10</v>
      </c>
      <c r="C132">
        <f t="shared" ref="C132:C195" si="31">IF(B132=6,1,0)</f>
        <v>0</v>
      </c>
      <c r="F132" s="7"/>
    </row>
    <row r="133" spans="1:9" s="5" customFormat="1" x14ac:dyDescent="0.35">
      <c r="A133" s="5" t="s">
        <v>132</v>
      </c>
      <c r="B133" s="5">
        <v>8</v>
      </c>
      <c r="C133" s="5">
        <f t="shared" si="31"/>
        <v>0</v>
      </c>
      <c r="D133" s="5">
        <v>8</v>
      </c>
      <c r="E133" s="5">
        <v>2</v>
      </c>
      <c r="F133" s="6">
        <f>IF(B133=6,0.45*(0.7*D133+0.3*E133)+C133,0.7*D133+0.3*E133)</f>
        <v>6.1999999999999993</v>
      </c>
      <c r="G133" s="9">
        <v>6</v>
      </c>
      <c r="H133" s="4">
        <v>2</v>
      </c>
    </row>
    <row r="134" spans="1:9" x14ac:dyDescent="0.35">
      <c r="A134" t="s">
        <v>133</v>
      </c>
      <c r="B134">
        <v>10</v>
      </c>
      <c r="C134">
        <f t="shared" si="31"/>
        <v>0</v>
      </c>
      <c r="D134">
        <v>10</v>
      </c>
      <c r="E134">
        <v>9</v>
      </c>
      <c r="F134" s="7">
        <f t="shared" ref="F134" si="32">IF(B134=6,0.45*(D134+E134)+C134,0.5*(D134+E134))</f>
        <v>9.5</v>
      </c>
      <c r="H134" s="1">
        <v>9.5</v>
      </c>
    </row>
    <row r="135" spans="1:9" s="5" customFormat="1" x14ac:dyDescent="0.35">
      <c r="A135" s="5" t="s">
        <v>134</v>
      </c>
      <c r="B135" s="5">
        <v>10</v>
      </c>
      <c r="C135" s="5">
        <f t="shared" si="31"/>
        <v>0</v>
      </c>
      <c r="D135" s="5">
        <v>8</v>
      </c>
      <c r="E135" s="5">
        <v>10</v>
      </c>
      <c r="F135" s="6">
        <f>IF(B135=6,0.45*(0.7*D135+0.3*E135)+C135,0.7*D135+0.3*E135)</f>
        <v>8.6</v>
      </c>
      <c r="G135" s="9">
        <v>8.5</v>
      </c>
      <c r="H135" s="4">
        <v>3</v>
      </c>
    </row>
    <row r="136" spans="1:9" x14ac:dyDescent="0.35">
      <c r="A136" t="s">
        <v>135</v>
      </c>
      <c r="B136">
        <v>10</v>
      </c>
      <c r="C136">
        <f t="shared" si="31"/>
        <v>0</v>
      </c>
      <c r="F136" s="7"/>
    </row>
    <row r="137" spans="1:9" s="5" customFormat="1" x14ac:dyDescent="0.35">
      <c r="A137" s="5" t="s">
        <v>136</v>
      </c>
      <c r="B137" s="5">
        <v>8</v>
      </c>
      <c r="C137" s="5">
        <f t="shared" si="31"/>
        <v>0</v>
      </c>
      <c r="D137" s="5">
        <v>8</v>
      </c>
      <c r="E137" s="5">
        <v>9</v>
      </c>
      <c r="F137" s="6">
        <f t="shared" ref="F137:F138" si="33">IF(B137=6,0.45*(0.7*D137+0.3*E137)+C137,0.7*D137+0.3*E137)</f>
        <v>8.2999999999999989</v>
      </c>
      <c r="G137" s="9">
        <v>8.5</v>
      </c>
      <c r="H137" s="4"/>
    </row>
    <row r="138" spans="1:9" s="5" customFormat="1" x14ac:dyDescent="0.35">
      <c r="A138" s="5" t="s">
        <v>137</v>
      </c>
      <c r="B138" s="5">
        <v>10</v>
      </c>
      <c r="C138" s="5">
        <f t="shared" si="31"/>
        <v>0</v>
      </c>
      <c r="D138" s="5">
        <v>8</v>
      </c>
      <c r="E138" s="5">
        <v>0</v>
      </c>
      <c r="F138" s="6">
        <f t="shared" si="33"/>
        <v>5.6</v>
      </c>
      <c r="G138" s="9">
        <v>5.5</v>
      </c>
      <c r="H138" s="4">
        <v>4.5</v>
      </c>
    </row>
    <row r="139" spans="1:9" x14ac:dyDescent="0.35">
      <c r="A139" t="s">
        <v>138</v>
      </c>
      <c r="B139">
        <v>8</v>
      </c>
      <c r="C139">
        <f t="shared" si="31"/>
        <v>0</v>
      </c>
      <c r="F139" s="7"/>
    </row>
    <row r="140" spans="1:9" x14ac:dyDescent="0.35">
      <c r="A140" t="s">
        <v>139</v>
      </c>
      <c r="B140">
        <v>12</v>
      </c>
      <c r="C140">
        <f t="shared" si="31"/>
        <v>0</v>
      </c>
      <c r="F140" s="7"/>
    </row>
    <row r="141" spans="1:9" s="11" customFormat="1" x14ac:dyDescent="0.35">
      <c r="A141" s="11" t="s">
        <v>140</v>
      </c>
      <c r="B141" s="11">
        <v>12</v>
      </c>
      <c r="C141" s="11">
        <f t="shared" si="31"/>
        <v>0</v>
      </c>
      <c r="D141" s="11">
        <v>0</v>
      </c>
      <c r="E141" s="11">
        <v>2</v>
      </c>
      <c r="F141" s="12">
        <f>IF(B141=6,0.45*(0.5*D141+0.5*E141)+C141,0.5*D141+0.5*E141)</f>
        <v>1</v>
      </c>
      <c r="G141" s="13">
        <v>2.5</v>
      </c>
      <c r="H141" s="14">
        <f>F141</f>
        <v>1</v>
      </c>
      <c r="I141" s="14">
        <v>1</v>
      </c>
    </row>
    <row r="142" spans="1:9" s="5" customFormat="1" x14ac:dyDescent="0.35">
      <c r="A142" s="5" t="s">
        <v>141</v>
      </c>
      <c r="B142" s="5">
        <v>10</v>
      </c>
      <c r="C142" s="5">
        <f t="shared" si="31"/>
        <v>0</v>
      </c>
      <c r="D142" s="5">
        <v>1</v>
      </c>
      <c r="E142" s="5">
        <v>0</v>
      </c>
      <c r="F142" s="6">
        <f t="shared" ref="F142:F146" si="34">IF(B142=6,0.45*(0.7*D142+0.3*E142)+C142,0.7*D142+0.3*E142)</f>
        <v>0.7</v>
      </c>
      <c r="G142" s="9">
        <v>0.5</v>
      </c>
      <c r="H142" s="4">
        <v>0</v>
      </c>
    </row>
    <row r="143" spans="1:9" s="5" customFormat="1" x14ac:dyDescent="0.35">
      <c r="A143" s="5" t="s">
        <v>142</v>
      </c>
      <c r="B143" s="5">
        <v>10</v>
      </c>
      <c r="C143" s="5">
        <f t="shared" si="31"/>
        <v>0</v>
      </c>
      <c r="D143" s="5">
        <v>8</v>
      </c>
      <c r="E143" s="5">
        <v>0</v>
      </c>
      <c r="F143" s="6">
        <f t="shared" si="34"/>
        <v>5.6</v>
      </c>
      <c r="G143" s="9">
        <v>5.5</v>
      </c>
      <c r="H143" s="4"/>
    </row>
    <row r="144" spans="1:9" s="5" customFormat="1" x14ac:dyDescent="0.35">
      <c r="A144" s="5" t="s">
        <v>143</v>
      </c>
      <c r="B144" s="5">
        <v>6</v>
      </c>
      <c r="C144" s="5">
        <f t="shared" si="31"/>
        <v>1</v>
      </c>
      <c r="D144" s="5">
        <v>0</v>
      </c>
      <c r="E144" s="5">
        <v>0</v>
      </c>
      <c r="F144" s="6">
        <f>IF(B144=6,0.9*(0.7*D144+0.3*E144)+C144,0.7*D144+0.3*E144)</f>
        <v>1</v>
      </c>
      <c r="G144" s="9">
        <v>1</v>
      </c>
      <c r="H144" s="4">
        <v>3.5</v>
      </c>
    </row>
    <row r="145" spans="1:9" s="5" customFormat="1" x14ac:dyDescent="0.35">
      <c r="A145" s="5" t="s">
        <v>144</v>
      </c>
      <c r="B145" s="5">
        <v>10</v>
      </c>
      <c r="C145" s="5">
        <f t="shared" si="31"/>
        <v>0</v>
      </c>
      <c r="D145" s="5">
        <v>8</v>
      </c>
      <c r="E145" s="5">
        <v>0</v>
      </c>
      <c r="F145" s="6">
        <f t="shared" si="34"/>
        <v>5.6</v>
      </c>
      <c r="G145" s="9">
        <v>5.5</v>
      </c>
      <c r="H145" s="4">
        <v>2</v>
      </c>
    </row>
    <row r="146" spans="1:9" s="5" customFormat="1" x14ac:dyDescent="0.35">
      <c r="A146" s="5" t="s">
        <v>145</v>
      </c>
      <c r="B146" s="5">
        <v>8</v>
      </c>
      <c r="C146" s="5">
        <f t="shared" si="31"/>
        <v>0</v>
      </c>
      <c r="D146" s="5">
        <v>0</v>
      </c>
      <c r="E146" s="5">
        <v>0</v>
      </c>
      <c r="F146" s="6">
        <f t="shared" si="34"/>
        <v>0</v>
      </c>
      <c r="G146" s="9">
        <v>0</v>
      </c>
      <c r="H146" s="4"/>
    </row>
    <row r="147" spans="1:9" x14ac:dyDescent="0.35">
      <c r="A147" t="s">
        <v>146</v>
      </c>
      <c r="B147">
        <v>8</v>
      </c>
      <c r="C147">
        <f t="shared" si="31"/>
        <v>0</v>
      </c>
      <c r="D147">
        <v>0</v>
      </c>
      <c r="E147">
        <v>0</v>
      </c>
      <c r="F147" s="7">
        <f t="shared" ref="F147:F148" si="35">IF(B147=6,0.45*(D147+E147)+C147,0.5*(D147+E147))</f>
        <v>0</v>
      </c>
      <c r="H147" s="1">
        <v>0</v>
      </c>
    </row>
    <row r="148" spans="1:9" x14ac:dyDescent="0.35">
      <c r="A148" t="s">
        <v>147</v>
      </c>
      <c r="B148">
        <v>12</v>
      </c>
      <c r="C148">
        <f t="shared" si="31"/>
        <v>0</v>
      </c>
      <c r="D148">
        <v>3</v>
      </c>
      <c r="E148">
        <v>9</v>
      </c>
      <c r="F148" s="7">
        <f t="shared" si="35"/>
        <v>6</v>
      </c>
      <c r="H148" s="1">
        <v>6</v>
      </c>
    </row>
    <row r="149" spans="1:9" s="11" customFormat="1" x14ac:dyDescent="0.35">
      <c r="A149" s="11" t="s">
        <v>148</v>
      </c>
      <c r="B149" s="11">
        <v>10</v>
      </c>
      <c r="C149" s="11">
        <f t="shared" si="31"/>
        <v>0</v>
      </c>
      <c r="D149" s="11">
        <v>1</v>
      </c>
      <c r="E149" s="11">
        <v>0</v>
      </c>
      <c r="F149" s="12">
        <f>IF(B149=6,0.45*(0.5*D149+0.5*E149)+C149,0.5*D149+0.5*E149)</f>
        <v>0.5</v>
      </c>
      <c r="G149" s="13">
        <v>0</v>
      </c>
      <c r="H149" s="14">
        <f>F149</f>
        <v>0.5</v>
      </c>
      <c r="I149" s="14">
        <v>0.5</v>
      </c>
    </row>
    <row r="150" spans="1:9" x14ac:dyDescent="0.35">
      <c r="A150" t="s">
        <v>149</v>
      </c>
      <c r="B150">
        <v>8</v>
      </c>
      <c r="C150">
        <f t="shared" si="31"/>
        <v>0</v>
      </c>
      <c r="F150" s="7"/>
    </row>
    <row r="151" spans="1:9" x14ac:dyDescent="0.35">
      <c r="A151" t="s">
        <v>150</v>
      </c>
      <c r="B151">
        <v>6</v>
      </c>
      <c r="C151">
        <f t="shared" si="31"/>
        <v>1</v>
      </c>
      <c r="D151">
        <v>9</v>
      </c>
      <c r="E151">
        <v>3</v>
      </c>
      <c r="F151" s="7">
        <f t="shared" ref="F151:F167" si="36">IF(B151=6,0.45*(D151+E151)+C151,0.5*(D151+E151))</f>
        <v>6.4</v>
      </c>
      <c r="H151" s="1">
        <v>6.5</v>
      </c>
    </row>
    <row r="152" spans="1:9" s="5" customFormat="1" x14ac:dyDescent="0.35">
      <c r="A152" s="5" t="s">
        <v>151</v>
      </c>
      <c r="B152" s="5">
        <v>6</v>
      </c>
      <c r="C152" s="5">
        <f t="shared" si="31"/>
        <v>1</v>
      </c>
      <c r="D152" s="5">
        <v>1</v>
      </c>
      <c r="E152" s="5">
        <v>0</v>
      </c>
      <c r="F152" s="6">
        <f>IF(B152=6,0.9*(0.7*D152+0.3*E152)+C152,0.7*D152+0.3*E152)</f>
        <v>1.63</v>
      </c>
      <c r="G152" s="9">
        <v>1.5</v>
      </c>
      <c r="H152" s="4">
        <v>3.5</v>
      </c>
    </row>
    <row r="153" spans="1:9" s="5" customFormat="1" x14ac:dyDescent="0.35">
      <c r="A153" s="5" t="s">
        <v>152</v>
      </c>
      <c r="B153" s="5">
        <v>12</v>
      </c>
      <c r="C153" s="5">
        <f t="shared" si="31"/>
        <v>0</v>
      </c>
      <c r="D153" s="5">
        <v>1</v>
      </c>
      <c r="E153" s="5">
        <v>1</v>
      </c>
      <c r="F153" s="6">
        <f t="shared" ref="F153" si="37">IF(B153=6,0.45*(0.7*D153+0.3*E153)+C153,0.7*D153+0.3*E153)</f>
        <v>1</v>
      </c>
      <c r="G153" s="9">
        <v>1</v>
      </c>
      <c r="H153" s="4">
        <v>0.5</v>
      </c>
    </row>
    <row r="154" spans="1:9" x14ac:dyDescent="0.35">
      <c r="A154" t="s">
        <v>153</v>
      </c>
      <c r="B154">
        <v>10</v>
      </c>
      <c r="C154">
        <f t="shared" si="31"/>
        <v>0</v>
      </c>
      <c r="D154">
        <v>10</v>
      </c>
      <c r="E154">
        <v>6</v>
      </c>
      <c r="F154" s="7">
        <f t="shared" si="36"/>
        <v>8</v>
      </c>
      <c r="H154" s="1">
        <v>8</v>
      </c>
    </row>
    <row r="155" spans="1:9" s="11" customFormat="1" x14ac:dyDescent="0.35">
      <c r="A155" s="11" t="s">
        <v>154</v>
      </c>
      <c r="B155" s="11">
        <v>10</v>
      </c>
      <c r="C155" s="11">
        <f t="shared" si="31"/>
        <v>0</v>
      </c>
      <c r="D155" s="11">
        <v>0</v>
      </c>
      <c r="E155" s="11">
        <v>0</v>
      </c>
      <c r="F155" s="12">
        <f>IF(B155=6,0.45*(0.5*D155+0.5*E155)+C155,0.5*D155+0.5*E155)</f>
        <v>0</v>
      </c>
      <c r="G155" s="13">
        <v>2</v>
      </c>
      <c r="H155" s="14">
        <f>F155</f>
        <v>0</v>
      </c>
      <c r="I155" s="14">
        <v>0</v>
      </c>
    </row>
    <row r="156" spans="1:9" x14ac:dyDescent="0.35">
      <c r="A156" t="s">
        <v>155</v>
      </c>
      <c r="B156">
        <v>12</v>
      </c>
      <c r="C156">
        <f t="shared" si="31"/>
        <v>0</v>
      </c>
      <c r="F156" s="7"/>
    </row>
    <row r="157" spans="1:9" s="11" customFormat="1" x14ac:dyDescent="0.35">
      <c r="A157" s="11" t="s">
        <v>156</v>
      </c>
      <c r="B157" s="11">
        <v>10</v>
      </c>
      <c r="C157" s="11">
        <f t="shared" si="31"/>
        <v>0</v>
      </c>
      <c r="D157" s="11">
        <v>3</v>
      </c>
      <c r="E157" s="11">
        <v>1</v>
      </c>
      <c r="F157" s="12">
        <f>IF(B157=6,0.45*(0.5*D157+0.5*E157)+C157,0.5*D157+0.5*E157)</f>
        <v>2</v>
      </c>
      <c r="G157" s="13">
        <v>0</v>
      </c>
      <c r="H157" s="14">
        <f>F157</f>
        <v>2</v>
      </c>
      <c r="I157" s="14">
        <v>2</v>
      </c>
    </row>
    <row r="158" spans="1:9" s="5" customFormat="1" x14ac:dyDescent="0.35">
      <c r="A158" s="5" t="s">
        <v>157</v>
      </c>
      <c r="B158" s="5">
        <v>6</v>
      </c>
      <c r="C158" s="5">
        <f t="shared" si="31"/>
        <v>1</v>
      </c>
      <c r="D158" s="5">
        <v>0</v>
      </c>
      <c r="E158" s="5">
        <v>9</v>
      </c>
      <c r="F158" s="6">
        <f>IF(B158=6,0.9*(0.7*D158+0.3*E158)+C158,0.7*D158+0.3*E158)</f>
        <v>3.4299999999999997</v>
      </c>
      <c r="G158" s="9">
        <v>3.5</v>
      </c>
      <c r="H158" s="4">
        <v>1</v>
      </c>
    </row>
    <row r="159" spans="1:9" s="5" customFormat="1" x14ac:dyDescent="0.35">
      <c r="A159" s="5" t="s">
        <v>158</v>
      </c>
      <c r="B159" s="5">
        <v>8</v>
      </c>
      <c r="C159" s="5">
        <f t="shared" si="31"/>
        <v>0</v>
      </c>
      <c r="D159" s="5">
        <v>4</v>
      </c>
      <c r="E159" s="5">
        <v>0</v>
      </c>
      <c r="F159" s="6">
        <f t="shared" ref="F159" si="38">IF(B159=6,0.45*(0.7*D159+0.3*E159)+C159,0.7*D159+0.3*E159)</f>
        <v>2.8</v>
      </c>
      <c r="G159" s="9">
        <v>3</v>
      </c>
      <c r="H159" s="4">
        <v>1</v>
      </c>
    </row>
    <row r="160" spans="1:9" s="11" customFormat="1" x14ac:dyDescent="0.35">
      <c r="A160" s="11" t="s">
        <v>159</v>
      </c>
      <c r="B160" s="11">
        <v>10</v>
      </c>
      <c r="C160" s="11">
        <f t="shared" si="31"/>
        <v>0</v>
      </c>
      <c r="D160" s="11">
        <v>10</v>
      </c>
      <c r="E160" s="11">
        <v>8</v>
      </c>
      <c r="F160" s="12">
        <f>IF(B160=6,0.45*(0.5*D160+0.5*E160)+C160,0.5*D160+0.5*E160)</f>
        <v>9</v>
      </c>
      <c r="G160" s="13">
        <v>2.5</v>
      </c>
      <c r="H160" s="14">
        <f>F160</f>
        <v>9</v>
      </c>
      <c r="I160" s="14">
        <v>9</v>
      </c>
    </row>
    <row r="161" spans="1:9" x14ac:dyDescent="0.35">
      <c r="A161" t="s">
        <v>160</v>
      </c>
      <c r="B161">
        <v>6</v>
      </c>
      <c r="C161">
        <f t="shared" si="31"/>
        <v>1</v>
      </c>
      <c r="F161" s="7"/>
    </row>
    <row r="162" spans="1:9" s="5" customFormat="1" x14ac:dyDescent="0.35">
      <c r="A162" s="5" t="s">
        <v>161</v>
      </c>
      <c r="B162" s="5">
        <v>10</v>
      </c>
      <c r="C162" s="5">
        <f t="shared" si="31"/>
        <v>0</v>
      </c>
      <c r="D162" s="5">
        <v>7</v>
      </c>
      <c r="E162" s="5">
        <v>0</v>
      </c>
      <c r="F162" s="6">
        <f>IF(B162=6,0.45*(0.7*D162+0.3*E162)+C162,0.7*D162+0.3*E162)</f>
        <v>4.8999999999999995</v>
      </c>
      <c r="G162" s="9">
        <v>5</v>
      </c>
      <c r="H162" s="4">
        <v>2.5</v>
      </c>
    </row>
    <row r="163" spans="1:9" x14ac:dyDescent="0.35">
      <c r="A163" t="s">
        <v>162</v>
      </c>
      <c r="B163">
        <v>12</v>
      </c>
      <c r="C163">
        <f t="shared" si="31"/>
        <v>0</v>
      </c>
      <c r="F163" s="7"/>
    </row>
    <row r="164" spans="1:9" x14ac:dyDescent="0.35">
      <c r="A164" t="s">
        <v>163</v>
      </c>
      <c r="B164">
        <v>6</v>
      </c>
      <c r="C164">
        <f t="shared" si="31"/>
        <v>1</v>
      </c>
      <c r="D164">
        <v>2</v>
      </c>
      <c r="E164">
        <v>1</v>
      </c>
      <c r="F164" s="7">
        <f t="shared" si="36"/>
        <v>2.35</v>
      </c>
      <c r="H164" s="1">
        <v>2.5</v>
      </c>
    </row>
    <row r="165" spans="1:9" x14ac:dyDescent="0.35">
      <c r="A165" t="s">
        <v>164</v>
      </c>
      <c r="B165">
        <v>6</v>
      </c>
      <c r="C165">
        <f t="shared" si="31"/>
        <v>1</v>
      </c>
      <c r="F165" s="7"/>
    </row>
    <row r="166" spans="1:9" x14ac:dyDescent="0.35">
      <c r="A166" t="s">
        <v>165</v>
      </c>
      <c r="B166">
        <v>18</v>
      </c>
      <c r="C166">
        <f t="shared" si="31"/>
        <v>0</v>
      </c>
      <c r="D166">
        <v>9</v>
      </c>
      <c r="E166">
        <v>2</v>
      </c>
      <c r="F166" s="7">
        <f t="shared" si="36"/>
        <v>5.5</v>
      </c>
      <c r="H166" s="1">
        <v>5.5</v>
      </c>
    </row>
    <row r="167" spans="1:9" x14ac:dyDescent="0.35">
      <c r="A167" t="s">
        <v>166</v>
      </c>
      <c r="B167">
        <v>6</v>
      </c>
      <c r="C167">
        <f t="shared" si="31"/>
        <v>1</v>
      </c>
      <c r="D167">
        <v>0</v>
      </c>
      <c r="E167">
        <v>0</v>
      </c>
      <c r="F167" s="7">
        <f t="shared" si="36"/>
        <v>1</v>
      </c>
      <c r="H167" s="1">
        <v>1</v>
      </c>
    </row>
    <row r="168" spans="1:9" x14ac:dyDescent="0.35">
      <c r="A168" t="s">
        <v>167</v>
      </c>
      <c r="B168">
        <v>14</v>
      </c>
      <c r="C168">
        <f t="shared" si="31"/>
        <v>0</v>
      </c>
      <c r="F168" s="7"/>
    </row>
    <row r="169" spans="1:9" x14ac:dyDescent="0.35">
      <c r="A169" t="s">
        <v>168</v>
      </c>
      <c r="B169">
        <v>12</v>
      </c>
      <c r="C169">
        <f t="shared" si="31"/>
        <v>0</v>
      </c>
      <c r="F169" s="7"/>
    </row>
    <row r="170" spans="1:9" s="5" customFormat="1" x14ac:dyDescent="0.35">
      <c r="A170" s="5" t="s">
        <v>169</v>
      </c>
      <c r="B170" s="5">
        <v>6</v>
      </c>
      <c r="C170" s="5">
        <f t="shared" si="31"/>
        <v>1</v>
      </c>
      <c r="D170" s="5">
        <v>0</v>
      </c>
      <c r="E170" s="5">
        <v>0</v>
      </c>
      <c r="F170" s="6">
        <f t="shared" ref="F170:F171" si="39">IF(B170=6,0.9*(0.7*D170+0.3*E170)+C170,0.7*D170+0.3*E170)</f>
        <v>1</v>
      </c>
      <c r="G170" s="9">
        <v>1</v>
      </c>
      <c r="H170" s="4">
        <v>1</v>
      </c>
    </row>
    <row r="171" spans="1:9" s="5" customFormat="1" x14ac:dyDescent="0.35">
      <c r="A171" s="5" t="s">
        <v>170</v>
      </c>
      <c r="B171" s="5">
        <v>6</v>
      </c>
      <c r="C171" s="5">
        <f t="shared" si="31"/>
        <v>1</v>
      </c>
      <c r="D171" s="5">
        <v>5</v>
      </c>
      <c r="E171" s="5">
        <v>3</v>
      </c>
      <c r="F171" s="6">
        <f t="shared" si="39"/>
        <v>4.9600000000000009</v>
      </c>
      <c r="G171" s="9">
        <v>5</v>
      </c>
      <c r="H171" s="4">
        <v>2.5</v>
      </c>
    </row>
    <row r="172" spans="1:9" s="5" customFormat="1" x14ac:dyDescent="0.35">
      <c r="A172" s="5" t="s">
        <v>171</v>
      </c>
      <c r="B172" s="5">
        <v>8</v>
      </c>
      <c r="C172" s="5">
        <f t="shared" si="31"/>
        <v>0</v>
      </c>
      <c r="D172" s="5">
        <v>8</v>
      </c>
      <c r="E172" s="5">
        <v>0</v>
      </c>
      <c r="F172" s="6">
        <f t="shared" ref="F172:F173" si="40">IF(B172=6,0.45*(0.7*D172+0.3*E172)+C172,0.7*D172+0.3*E172)</f>
        <v>5.6</v>
      </c>
      <c r="G172" s="9">
        <v>5.5</v>
      </c>
      <c r="H172" s="4"/>
    </row>
    <row r="173" spans="1:9" s="5" customFormat="1" x14ac:dyDescent="0.35">
      <c r="A173" s="5" t="s">
        <v>172</v>
      </c>
      <c r="B173" s="5">
        <v>8</v>
      </c>
      <c r="C173" s="5">
        <f t="shared" si="31"/>
        <v>0</v>
      </c>
      <c r="D173" s="5">
        <v>2</v>
      </c>
      <c r="E173" s="5">
        <v>0</v>
      </c>
      <c r="F173" s="6">
        <f t="shared" si="40"/>
        <v>1.4</v>
      </c>
      <c r="G173" s="9">
        <v>1.5</v>
      </c>
      <c r="H173" s="4">
        <v>1.5</v>
      </c>
    </row>
    <row r="174" spans="1:9" x14ac:dyDescent="0.35">
      <c r="A174" t="s">
        <v>173</v>
      </c>
      <c r="B174">
        <v>16</v>
      </c>
      <c r="C174">
        <f t="shared" si="31"/>
        <v>0</v>
      </c>
      <c r="F174" s="7"/>
    </row>
    <row r="175" spans="1:9" s="11" customFormat="1" x14ac:dyDescent="0.35">
      <c r="A175" s="11" t="s">
        <v>174</v>
      </c>
      <c r="B175" s="11">
        <v>10</v>
      </c>
      <c r="C175" s="11">
        <f t="shared" si="31"/>
        <v>0</v>
      </c>
      <c r="D175" s="11">
        <v>8</v>
      </c>
      <c r="E175" s="11">
        <v>6</v>
      </c>
      <c r="F175" s="12">
        <f>IF(B175=6,0.45*(0.5*D175+0.5*E175)+C175,0.5*D175+0.5*E175)</f>
        <v>7</v>
      </c>
      <c r="G175" s="13">
        <v>1.5</v>
      </c>
      <c r="H175" s="14">
        <f>F175</f>
        <v>7</v>
      </c>
      <c r="I175" s="14">
        <v>7</v>
      </c>
    </row>
    <row r="176" spans="1:9" s="5" customFormat="1" x14ac:dyDescent="0.35">
      <c r="A176" s="5" t="s">
        <v>175</v>
      </c>
      <c r="B176" s="5">
        <v>14</v>
      </c>
      <c r="C176" s="5">
        <f t="shared" si="31"/>
        <v>0</v>
      </c>
      <c r="D176" s="5">
        <v>5</v>
      </c>
      <c r="E176" s="5">
        <v>4</v>
      </c>
      <c r="F176" s="6">
        <f t="shared" ref="F176:F177" si="41">IF(B176=6,0.45*(0.7*D176+0.3*E176)+C176,0.7*D176+0.3*E176)</f>
        <v>4.7</v>
      </c>
      <c r="G176" s="9">
        <v>5</v>
      </c>
      <c r="H176" s="4">
        <v>2</v>
      </c>
    </row>
    <row r="177" spans="1:8" s="5" customFormat="1" x14ac:dyDescent="0.35">
      <c r="A177" s="5" t="s">
        <v>176</v>
      </c>
      <c r="B177" s="5">
        <v>12</v>
      </c>
      <c r="C177" s="5">
        <f t="shared" si="31"/>
        <v>0</v>
      </c>
      <c r="D177" s="5">
        <v>3</v>
      </c>
      <c r="E177" s="5">
        <v>0</v>
      </c>
      <c r="F177" s="6">
        <f t="shared" si="41"/>
        <v>2.0999999999999996</v>
      </c>
      <c r="G177" s="9">
        <v>2</v>
      </c>
      <c r="H177" s="4"/>
    </row>
    <row r="178" spans="1:8" x14ac:dyDescent="0.35">
      <c r="A178" t="s">
        <v>177</v>
      </c>
      <c r="B178">
        <v>10</v>
      </c>
      <c r="C178">
        <f t="shared" si="31"/>
        <v>0</v>
      </c>
      <c r="F178" s="7"/>
    </row>
    <row r="179" spans="1:8" x14ac:dyDescent="0.35">
      <c r="A179" t="s">
        <v>178</v>
      </c>
      <c r="B179">
        <v>8</v>
      </c>
      <c r="C179">
        <f t="shared" si="31"/>
        <v>0</v>
      </c>
      <c r="F179" s="7"/>
    </row>
    <row r="180" spans="1:8" x14ac:dyDescent="0.35">
      <c r="A180" t="s">
        <v>179</v>
      </c>
      <c r="B180">
        <v>6</v>
      </c>
      <c r="C180">
        <f t="shared" si="31"/>
        <v>1</v>
      </c>
      <c r="F180" s="7"/>
    </row>
    <row r="181" spans="1:8" x14ac:dyDescent="0.35">
      <c r="A181" t="s">
        <v>180</v>
      </c>
      <c r="B181">
        <v>14</v>
      </c>
      <c r="C181">
        <f t="shared" si="31"/>
        <v>0</v>
      </c>
      <c r="F181" s="7"/>
    </row>
    <row r="182" spans="1:8" x14ac:dyDescent="0.35">
      <c r="A182" t="s">
        <v>181</v>
      </c>
      <c r="B182">
        <v>8</v>
      </c>
      <c r="C182">
        <f t="shared" si="31"/>
        <v>0</v>
      </c>
      <c r="F182" s="7"/>
    </row>
    <row r="183" spans="1:8" s="5" customFormat="1" x14ac:dyDescent="0.35">
      <c r="A183" s="5" t="s">
        <v>182</v>
      </c>
      <c r="B183" s="5">
        <v>6</v>
      </c>
      <c r="C183" s="5">
        <f t="shared" si="31"/>
        <v>1</v>
      </c>
      <c r="D183" s="5">
        <v>0</v>
      </c>
      <c r="E183" s="5">
        <v>0</v>
      </c>
      <c r="F183" s="6">
        <f>IF(B183=6,0.9*(0.7*D183+0.3*E183)+C183,0.7*D183+0.3*E183)</f>
        <v>1</v>
      </c>
      <c r="G183" s="9">
        <v>1</v>
      </c>
      <c r="H183" s="4"/>
    </row>
    <row r="184" spans="1:8" x14ac:dyDescent="0.35">
      <c r="A184" t="s">
        <v>183</v>
      </c>
      <c r="B184">
        <v>18</v>
      </c>
      <c r="C184">
        <f t="shared" si="31"/>
        <v>0</v>
      </c>
      <c r="F184" s="7"/>
    </row>
    <row r="185" spans="1:8" s="5" customFormat="1" x14ac:dyDescent="0.35">
      <c r="A185" s="5" t="s">
        <v>184</v>
      </c>
      <c r="B185" s="5">
        <v>8</v>
      </c>
      <c r="C185" s="5">
        <f t="shared" si="31"/>
        <v>0</v>
      </c>
      <c r="D185" s="5">
        <v>8</v>
      </c>
      <c r="E185" s="5">
        <v>0</v>
      </c>
      <c r="F185" s="6">
        <f>IF(B185=6,0.45*(0.7*D185+0.3*E185)+C185,0.7*D185+0.3*E185)</f>
        <v>5.6</v>
      </c>
      <c r="G185" s="9">
        <v>5.5</v>
      </c>
      <c r="H185" s="4">
        <v>1</v>
      </c>
    </row>
    <row r="186" spans="1:8" x14ac:dyDescent="0.35">
      <c r="A186" t="s">
        <v>185</v>
      </c>
      <c r="B186">
        <v>10</v>
      </c>
      <c r="C186">
        <f t="shared" si="31"/>
        <v>0</v>
      </c>
      <c r="F186" s="7"/>
    </row>
    <row r="187" spans="1:8" s="5" customFormat="1" x14ac:dyDescent="0.35">
      <c r="A187" s="5" t="s">
        <v>186</v>
      </c>
      <c r="B187" s="5">
        <v>8</v>
      </c>
      <c r="C187" s="5">
        <f t="shared" si="31"/>
        <v>0</v>
      </c>
      <c r="D187" s="5">
        <v>8</v>
      </c>
      <c r="E187" s="5">
        <v>3</v>
      </c>
      <c r="F187" s="6">
        <f>IF(B187=6,0.45*(0.7*D187+0.3*E187)+C187,0.7*D187+0.3*E187)</f>
        <v>6.5</v>
      </c>
      <c r="G187" s="9">
        <v>6.5</v>
      </c>
      <c r="H187" s="4">
        <v>2.5</v>
      </c>
    </row>
    <row r="188" spans="1:8" x14ac:dyDescent="0.35">
      <c r="A188" t="s">
        <v>187</v>
      </c>
      <c r="B188">
        <v>14</v>
      </c>
      <c r="C188">
        <f t="shared" si="31"/>
        <v>0</v>
      </c>
      <c r="F188" s="7"/>
    </row>
    <row r="189" spans="1:8" x14ac:dyDescent="0.35">
      <c r="A189" t="s">
        <v>188</v>
      </c>
      <c r="B189">
        <v>8</v>
      </c>
      <c r="C189">
        <f t="shared" si="31"/>
        <v>0</v>
      </c>
      <c r="F189" s="7"/>
    </row>
    <row r="190" spans="1:8" x14ac:dyDescent="0.35">
      <c r="A190" t="s">
        <v>189</v>
      </c>
      <c r="B190">
        <v>8</v>
      </c>
      <c r="C190">
        <f t="shared" si="31"/>
        <v>0</v>
      </c>
      <c r="F190" s="7"/>
    </row>
    <row r="191" spans="1:8" x14ac:dyDescent="0.35">
      <c r="A191" t="s">
        <v>190</v>
      </c>
      <c r="B191">
        <v>6</v>
      </c>
      <c r="C191">
        <f t="shared" si="31"/>
        <v>1</v>
      </c>
      <c r="F191" s="7"/>
    </row>
    <row r="192" spans="1:8" x14ac:dyDescent="0.35">
      <c r="A192" t="s">
        <v>191</v>
      </c>
      <c r="B192">
        <v>10</v>
      </c>
      <c r="C192">
        <f t="shared" si="31"/>
        <v>0</v>
      </c>
      <c r="F192" s="7"/>
    </row>
    <row r="193" spans="1:12" x14ac:dyDescent="0.35">
      <c r="A193" t="s">
        <v>192</v>
      </c>
      <c r="B193">
        <v>12</v>
      </c>
      <c r="C193">
        <f t="shared" si="31"/>
        <v>0</v>
      </c>
      <c r="F193" s="7"/>
    </row>
    <row r="194" spans="1:12" x14ac:dyDescent="0.35">
      <c r="A194" t="s">
        <v>193</v>
      </c>
      <c r="B194">
        <v>12</v>
      </c>
      <c r="C194">
        <f t="shared" si="31"/>
        <v>0</v>
      </c>
      <c r="F194" s="7"/>
    </row>
    <row r="195" spans="1:12" s="11" customFormat="1" x14ac:dyDescent="0.35">
      <c r="A195" s="11" t="s">
        <v>194</v>
      </c>
      <c r="B195" s="11">
        <v>10</v>
      </c>
      <c r="C195" s="11">
        <f t="shared" si="31"/>
        <v>0</v>
      </c>
      <c r="D195" s="11">
        <v>9</v>
      </c>
      <c r="E195" s="11">
        <v>8</v>
      </c>
      <c r="F195" s="12">
        <f>IF(B195=6,0.45*(0.5*D195+0.5*E195)+C195,0.5*D195+0.5*E195)</f>
        <v>8.5</v>
      </c>
      <c r="G195" s="13">
        <v>0</v>
      </c>
      <c r="H195" s="14">
        <f>F195</f>
        <v>8.5</v>
      </c>
      <c r="I195" s="14">
        <v>8.5</v>
      </c>
    </row>
    <row r="196" spans="1:12" x14ac:dyDescent="0.35">
      <c r="A196" t="s">
        <v>195</v>
      </c>
      <c r="B196">
        <v>6</v>
      </c>
      <c r="C196">
        <f t="shared" ref="C196:C220" si="42">IF(B196=6,1,0)</f>
        <v>1</v>
      </c>
      <c r="D196">
        <v>9</v>
      </c>
      <c r="E196">
        <v>7</v>
      </c>
      <c r="F196" s="7">
        <f t="shared" ref="F196" si="43">IF(B196=6,0.45*(D196+E196)+C196,0.5*(D196+E196))</f>
        <v>8.1999999999999993</v>
      </c>
      <c r="H196" s="1">
        <v>8</v>
      </c>
    </row>
    <row r="197" spans="1:12" x14ac:dyDescent="0.35">
      <c r="A197" t="s">
        <v>196</v>
      </c>
      <c r="B197">
        <v>8</v>
      </c>
      <c r="C197">
        <f t="shared" si="42"/>
        <v>0</v>
      </c>
      <c r="F197" s="8">
        <v>9</v>
      </c>
      <c r="G197" s="9">
        <v>9</v>
      </c>
      <c r="H197" s="16">
        <v>9</v>
      </c>
      <c r="I197" s="16">
        <v>9</v>
      </c>
      <c r="J197" s="3" t="s">
        <v>225</v>
      </c>
      <c r="K197" s="3"/>
      <c r="L197" s="3"/>
    </row>
    <row r="198" spans="1:12" x14ac:dyDescent="0.35">
      <c r="A198" t="s">
        <v>197</v>
      </c>
      <c r="B198">
        <v>6</v>
      </c>
      <c r="C198">
        <f t="shared" si="42"/>
        <v>1</v>
      </c>
      <c r="F198" s="7"/>
    </row>
    <row r="199" spans="1:12" s="5" customFormat="1" x14ac:dyDescent="0.35">
      <c r="A199" s="5" t="s">
        <v>198</v>
      </c>
      <c r="B199" s="5">
        <v>6</v>
      </c>
      <c r="C199" s="5">
        <f t="shared" si="42"/>
        <v>1</v>
      </c>
      <c r="D199" s="5">
        <v>2</v>
      </c>
      <c r="E199" s="5">
        <v>0</v>
      </c>
      <c r="F199" s="6">
        <f t="shared" ref="F199:F201" si="44">IF(B199=6,0.9*(0.7*D199+0.3*E199)+C199,0.7*D199+0.3*E199)</f>
        <v>2.2599999999999998</v>
      </c>
      <c r="G199" s="9">
        <v>2.5</v>
      </c>
      <c r="H199" s="4">
        <v>2.5</v>
      </c>
    </row>
    <row r="200" spans="1:12" s="5" customFormat="1" x14ac:dyDescent="0.35">
      <c r="A200" s="5" t="s">
        <v>199</v>
      </c>
      <c r="B200" s="5">
        <v>6</v>
      </c>
      <c r="C200" s="5">
        <f t="shared" si="42"/>
        <v>1</v>
      </c>
      <c r="D200" s="5">
        <v>1</v>
      </c>
      <c r="E200" s="5">
        <v>0</v>
      </c>
      <c r="F200" s="6">
        <f t="shared" si="44"/>
        <v>1.63</v>
      </c>
      <c r="G200" s="9">
        <v>1.5</v>
      </c>
      <c r="H200" s="4"/>
    </row>
    <row r="201" spans="1:12" s="5" customFormat="1" x14ac:dyDescent="0.35">
      <c r="A201" s="5" t="s">
        <v>200</v>
      </c>
      <c r="B201" s="5">
        <v>6</v>
      </c>
      <c r="C201" s="5">
        <f t="shared" si="42"/>
        <v>1</v>
      </c>
      <c r="D201" s="5">
        <v>0</v>
      </c>
      <c r="E201" s="5">
        <v>0</v>
      </c>
      <c r="F201" s="6">
        <f t="shared" si="44"/>
        <v>1</v>
      </c>
      <c r="G201" s="9">
        <v>1</v>
      </c>
      <c r="H201" s="4">
        <v>1</v>
      </c>
    </row>
    <row r="202" spans="1:12" x14ac:dyDescent="0.35">
      <c r="A202" t="s">
        <v>201</v>
      </c>
      <c r="B202">
        <v>6</v>
      </c>
      <c r="C202">
        <v>0</v>
      </c>
      <c r="F202" s="6">
        <f t="shared" ref="F202" si="45">IF(B202=6,0.45*(0.7*D202+0.3*E202)+C202,0.7*D202+0.3*E202)</f>
        <v>0</v>
      </c>
    </row>
    <row r="203" spans="1:12" x14ac:dyDescent="0.35">
      <c r="A203" t="s">
        <v>202</v>
      </c>
      <c r="B203">
        <v>8</v>
      </c>
      <c r="C203">
        <f t="shared" si="42"/>
        <v>0</v>
      </c>
      <c r="D203">
        <v>9</v>
      </c>
      <c r="E203">
        <v>1</v>
      </c>
      <c r="F203" s="7">
        <f t="shared" ref="F203" si="46">IF(B203=6,0.45*(D203+E203)+C203,0.5*(D203+E203))</f>
        <v>5</v>
      </c>
      <c r="H203" s="1">
        <v>5</v>
      </c>
    </row>
    <row r="204" spans="1:12" x14ac:dyDescent="0.35">
      <c r="A204" t="s">
        <v>203</v>
      </c>
      <c r="B204">
        <v>10</v>
      </c>
      <c r="C204">
        <f t="shared" si="42"/>
        <v>0</v>
      </c>
      <c r="F204" s="7"/>
    </row>
    <row r="205" spans="1:12" s="5" customFormat="1" x14ac:dyDescent="0.35">
      <c r="A205" s="5" t="s">
        <v>204</v>
      </c>
      <c r="B205" s="5">
        <v>16</v>
      </c>
      <c r="C205" s="5">
        <f t="shared" si="42"/>
        <v>0</v>
      </c>
      <c r="D205" s="5">
        <v>4</v>
      </c>
      <c r="E205" s="5">
        <v>6</v>
      </c>
      <c r="F205" s="6">
        <f>IF(B205=6,0.45*(0.7*D205+0.3*E205)+C205,0.7*D205+0.3*E205)</f>
        <v>4.5999999999999996</v>
      </c>
      <c r="G205" s="9">
        <v>5</v>
      </c>
      <c r="H205" s="4">
        <v>2</v>
      </c>
    </row>
    <row r="206" spans="1:12" x14ac:dyDescent="0.35">
      <c r="A206" t="s">
        <v>205</v>
      </c>
      <c r="B206">
        <v>8</v>
      </c>
      <c r="C206">
        <f t="shared" si="42"/>
        <v>0</v>
      </c>
      <c r="F206" s="7"/>
    </row>
    <row r="207" spans="1:12" s="5" customFormat="1" x14ac:dyDescent="0.35">
      <c r="A207" s="5" t="s">
        <v>206</v>
      </c>
      <c r="B207" s="5">
        <v>10</v>
      </c>
      <c r="C207" s="5">
        <f t="shared" si="42"/>
        <v>0</v>
      </c>
      <c r="D207" s="5">
        <v>6</v>
      </c>
      <c r="E207" s="5">
        <v>1</v>
      </c>
      <c r="F207" s="6">
        <f t="shared" ref="F207:F209" si="47">IF(B207=6,0.45*(0.7*D207+0.3*E207)+C207,0.7*D207+0.3*E207)</f>
        <v>4.4999999999999991</v>
      </c>
      <c r="G207" s="9">
        <v>5</v>
      </c>
      <c r="H207" s="4"/>
    </row>
    <row r="208" spans="1:12" s="5" customFormat="1" x14ac:dyDescent="0.35">
      <c r="A208" s="5" t="s">
        <v>207</v>
      </c>
      <c r="B208" s="5">
        <v>22</v>
      </c>
      <c r="C208" s="5">
        <f t="shared" si="42"/>
        <v>0</v>
      </c>
      <c r="D208" s="5">
        <v>6</v>
      </c>
      <c r="E208" s="5">
        <v>2</v>
      </c>
      <c r="F208" s="6">
        <f t="shared" si="47"/>
        <v>4.7999999999999989</v>
      </c>
      <c r="G208" s="9">
        <v>5</v>
      </c>
      <c r="H208" s="4">
        <v>1</v>
      </c>
    </row>
    <row r="209" spans="1:9" s="5" customFormat="1" x14ac:dyDescent="0.35">
      <c r="A209" s="5" t="s">
        <v>208</v>
      </c>
      <c r="B209" s="5">
        <v>8</v>
      </c>
      <c r="C209" s="5">
        <f t="shared" si="42"/>
        <v>0</v>
      </c>
      <c r="D209" s="5">
        <v>1</v>
      </c>
      <c r="E209" s="5">
        <v>0</v>
      </c>
      <c r="F209" s="6">
        <f t="shared" si="47"/>
        <v>0.7</v>
      </c>
      <c r="G209" s="9">
        <v>0.5</v>
      </c>
      <c r="H209" s="4"/>
    </row>
    <row r="210" spans="1:9" x14ac:dyDescent="0.35">
      <c r="A210" t="s">
        <v>209</v>
      </c>
      <c r="B210">
        <v>10</v>
      </c>
      <c r="C210">
        <f t="shared" si="42"/>
        <v>0</v>
      </c>
      <c r="D210">
        <v>0</v>
      </c>
      <c r="E210">
        <v>3</v>
      </c>
      <c r="F210" s="7">
        <f t="shared" ref="F210:F215" si="48">IF(B210=6,0.45*(D210+E210)+C210,0.5*(D210+E210))</f>
        <v>1.5</v>
      </c>
      <c r="H210" s="1">
        <v>1.5</v>
      </c>
    </row>
    <row r="211" spans="1:9" x14ac:dyDescent="0.35">
      <c r="A211" t="s">
        <v>210</v>
      </c>
      <c r="B211">
        <v>6</v>
      </c>
      <c r="C211">
        <f t="shared" si="42"/>
        <v>1</v>
      </c>
      <c r="D211">
        <v>10</v>
      </c>
      <c r="E211">
        <v>9</v>
      </c>
      <c r="F211" s="7">
        <f t="shared" si="48"/>
        <v>9.5500000000000007</v>
      </c>
      <c r="H211" s="1">
        <v>9.5</v>
      </c>
    </row>
    <row r="212" spans="1:9" s="5" customFormat="1" x14ac:dyDescent="0.35">
      <c r="A212" s="5" t="s">
        <v>211</v>
      </c>
      <c r="B212" s="5">
        <v>6</v>
      </c>
      <c r="C212" s="5">
        <f t="shared" si="42"/>
        <v>1</v>
      </c>
      <c r="D212" s="5">
        <v>1</v>
      </c>
      <c r="E212" s="5">
        <v>0</v>
      </c>
      <c r="F212" s="6">
        <f>IF(B212=6,0.9*(0.7*D212+0.3*E212)+C212,0.7*D212+0.3*E212)</f>
        <v>1.63</v>
      </c>
      <c r="G212" s="9">
        <v>1.5</v>
      </c>
      <c r="H212" s="4">
        <v>1</v>
      </c>
    </row>
    <row r="213" spans="1:9" s="5" customFormat="1" x14ac:dyDescent="0.35">
      <c r="A213" s="5" t="s">
        <v>212</v>
      </c>
      <c r="B213" s="5">
        <v>10</v>
      </c>
      <c r="C213" s="5">
        <f t="shared" si="42"/>
        <v>0</v>
      </c>
      <c r="D213" s="5">
        <v>8</v>
      </c>
      <c r="E213" s="5">
        <v>10</v>
      </c>
      <c r="F213" s="6">
        <f t="shared" ref="F213" si="49">IF(B213=6,0.45*(0.7*D213+0.3*E213)+C213,0.7*D213+0.3*E213)</f>
        <v>8.6</v>
      </c>
      <c r="G213" s="9">
        <v>8.5</v>
      </c>
      <c r="H213" s="4">
        <v>2</v>
      </c>
    </row>
    <row r="214" spans="1:9" x14ac:dyDescent="0.35">
      <c r="A214" t="s">
        <v>213</v>
      </c>
      <c r="B214">
        <v>6</v>
      </c>
      <c r="C214">
        <f t="shared" si="42"/>
        <v>1</v>
      </c>
      <c r="D214">
        <v>9</v>
      </c>
      <c r="E214">
        <v>10</v>
      </c>
      <c r="F214" s="7">
        <f t="shared" si="48"/>
        <v>9.5500000000000007</v>
      </c>
      <c r="H214" s="1">
        <v>9.5</v>
      </c>
    </row>
    <row r="215" spans="1:9" x14ac:dyDescent="0.35">
      <c r="A215" t="s">
        <v>214</v>
      </c>
      <c r="B215">
        <v>10</v>
      </c>
      <c r="C215">
        <f t="shared" si="42"/>
        <v>0</v>
      </c>
      <c r="D215">
        <v>1</v>
      </c>
      <c r="E215">
        <v>0</v>
      </c>
      <c r="F215" s="7">
        <f t="shared" si="48"/>
        <v>0.5</v>
      </c>
      <c r="H215" s="1">
        <v>0.5</v>
      </c>
    </row>
    <row r="216" spans="1:9" s="5" customFormat="1" x14ac:dyDescent="0.35">
      <c r="A216" s="5" t="s">
        <v>215</v>
      </c>
      <c r="B216" s="5">
        <v>10</v>
      </c>
      <c r="C216" s="5">
        <f t="shared" si="42"/>
        <v>0</v>
      </c>
      <c r="D216" s="5">
        <v>8</v>
      </c>
      <c r="E216" s="5">
        <v>0</v>
      </c>
      <c r="F216" s="6">
        <f>IF(B216=6,0.45*(0.7*D216+0.3*E216)+C216,0.7*D216+0.3*E216)</f>
        <v>5.6</v>
      </c>
      <c r="G216" s="9">
        <v>5.5</v>
      </c>
      <c r="H216" s="4"/>
    </row>
    <row r="217" spans="1:9" x14ac:dyDescent="0.35">
      <c r="A217" t="s">
        <v>216</v>
      </c>
      <c r="B217">
        <v>12</v>
      </c>
      <c r="C217">
        <f t="shared" si="42"/>
        <v>0</v>
      </c>
      <c r="F217" s="7"/>
    </row>
    <row r="218" spans="1:9" x14ac:dyDescent="0.35">
      <c r="A218" t="s">
        <v>217</v>
      </c>
      <c r="B218">
        <v>22</v>
      </c>
      <c r="C218">
        <f t="shared" si="42"/>
        <v>0</v>
      </c>
      <c r="F218" s="7"/>
    </row>
    <row r="219" spans="1:9" s="5" customFormat="1" x14ac:dyDescent="0.35">
      <c r="A219" s="5" t="s">
        <v>218</v>
      </c>
      <c r="B219" s="5">
        <v>6</v>
      </c>
      <c r="C219" s="5">
        <f t="shared" si="42"/>
        <v>1</v>
      </c>
      <c r="D219" s="5">
        <v>3</v>
      </c>
      <c r="E219" s="5">
        <v>0</v>
      </c>
      <c r="F219" s="6">
        <f>IF(B219=6,0.9*(0.7*D219+0.3*E219)+C219,0.7*D219+0.3*E219)</f>
        <v>2.8899999999999997</v>
      </c>
      <c r="G219" s="9">
        <v>3</v>
      </c>
      <c r="H219" s="4">
        <v>3</v>
      </c>
    </row>
    <row r="220" spans="1:9" x14ac:dyDescent="0.35">
      <c r="A220" t="s">
        <v>219</v>
      </c>
      <c r="B220">
        <v>12</v>
      </c>
      <c r="C220">
        <f t="shared" si="42"/>
        <v>0</v>
      </c>
      <c r="F220" s="7"/>
    </row>
    <row r="221" spans="1:9" x14ac:dyDescent="0.35">
      <c r="F221" s="7"/>
    </row>
    <row r="222" spans="1:9" s="11" customFormat="1" x14ac:dyDescent="0.35">
      <c r="A222" s="11">
        <v>151738</v>
      </c>
      <c r="D222" s="11">
        <v>1</v>
      </c>
      <c r="E222" s="11">
        <v>2</v>
      </c>
      <c r="F222" s="12">
        <f>IF(B222=6,0.45*(0.5*D222+0.5*E222)+C222,0.5*D222+0.5*E222)</f>
        <v>1.5</v>
      </c>
      <c r="G222" s="13">
        <v>1.5</v>
      </c>
      <c r="H222" s="14">
        <f>F222</f>
        <v>1.5</v>
      </c>
      <c r="I222" s="14">
        <v>1.5</v>
      </c>
    </row>
    <row r="223" spans="1:9" x14ac:dyDescent="0.35">
      <c r="G223" s="10">
        <f>SUM(G2:G222)</f>
        <v>277</v>
      </c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2025-07-03T15:35:41Z</dcterms:created>
  <dcterms:modified xsi:type="dcterms:W3CDTF">2026-03-02T08:08:40Z</dcterms:modified>
</cp:coreProperties>
</file>