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14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H2" i="1"/>
  <c r="I15" i="1" s="1"/>
  <c r="I250" i="1" l="1"/>
  <c r="I186" i="1"/>
  <c r="I286" i="1"/>
  <c r="I266" i="1"/>
  <c r="I246" i="1"/>
  <c r="I222" i="1"/>
  <c r="I202" i="1"/>
  <c r="I182" i="1"/>
  <c r="I158" i="1"/>
  <c r="I138" i="1"/>
  <c r="I118" i="1"/>
  <c r="L13" i="1"/>
  <c r="I230" i="1"/>
  <c r="I142" i="1"/>
  <c r="K13" i="1"/>
  <c r="I238" i="1"/>
  <c r="I198" i="1"/>
  <c r="I106" i="1"/>
  <c r="I270" i="1"/>
  <c r="I206" i="1"/>
  <c r="I166" i="1"/>
  <c r="I122" i="1"/>
  <c r="I282" i="1"/>
  <c r="I262" i="1"/>
  <c r="I218" i="1"/>
  <c r="I174" i="1"/>
  <c r="I154" i="1"/>
  <c r="I134" i="1"/>
  <c r="I278" i="1"/>
  <c r="I254" i="1"/>
  <c r="I234" i="1"/>
  <c r="I214" i="1"/>
  <c r="I190" i="1"/>
  <c r="I170" i="1"/>
  <c r="I150" i="1"/>
  <c r="I126" i="1"/>
  <c r="I274" i="1"/>
  <c r="I258" i="1"/>
  <c r="I242" i="1"/>
  <c r="I226" i="1"/>
  <c r="I210" i="1"/>
  <c r="I194" i="1"/>
  <c r="I178" i="1"/>
  <c r="I162" i="1"/>
  <c r="I146" i="1"/>
  <c r="I130" i="1"/>
  <c r="I114" i="1"/>
  <c r="I285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10" i="1"/>
  <c r="I102" i="1"/>
  <c r="I94" i="1"/>
  <c r="I82" i="1"/>
  <c r="I74" i="1"/>
  <c r="I66" i="1"/>
  <c r="I58" i="1"/>
  <c r="I46" i="1"/>
  <c r="I22" i="1"/>
  <c r="I14" i="1"/>
  <c r="I276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6" i="1"/>
  <c r="I192" i="1"/>
  <c r="I188" i="1"/>
  <c r="I184" i="1"/>
  <c r="I180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98" i="1"/>
  <c r="I90" i="1"/>
  <c r="I86" i="1"/>
  <c r="I78" i="1"/>
  <c r="I70" i="1"/>
  <c r="I62" i="1"/>
  <c r="I54" i="1"/>
  <c r="I50" i="1"/>
  <c r="I42" i="1"/>
  <c r="I38" i="1"/>
  <c r="I34" i="1"/>
  <c r="I30" i="1"/>
  <c r="I26" i="1"/>
  <c r="I18" i="1"/>
  <c r="I284" i="1"/>
  <c r="I280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G128" i="1"/>
  <c r="G166" i="1" l="1"/>
  <c r="G102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" i="1"/>
</calcChain>
</file>

<file path=xl/sharedStrings.xml><?xml version="1.0" encoding="utf-8"?>
<sst xmlns="http://schemas.openxmlformats.org/spreadsheetml/2006/main" count="302" uniqueCount="302">
  <si>
    <t>ΑΕΜ</t>
  </si>
  <si>
    <t>Εξάμηνο</t>
  </si>
  <si>
    <t>151381</t>
  </si>
  <si>
    <t>151110</t>
  </si>
  <si>
    <t>151038</t>
  </si>
  <si>
    <t>151203</t>
  </si>
  <si>
    <t>151173</t>
  </si>
  <si>
    <t>151213</t>
  </si>
  <si>
    <t>151146</t>
  </si>
  <si>
    <t>151167</t>
  </si>
  <si>
    <t>151157</t>
  </si>
  <si>
    <t>151261</t>
  </si>
  <si>
    <t>151270</t>
  </si>
  <si>
    <t>151295</t>
  </si>
  <si>
    <t>151378</t>
  </si>
  <si>
    <t>151375</t>
  </si>
  <si>
    <t>151360</t>
  </si>
  <si>
    <t>151313</t>
  </si>
  <si>
    <t>151332</t>
  </si>
  <si>
    <t>151278</t>
  </si>
  <si>
    <t>151383</t>
  </si>
  <si>
    <t>151387</t>
  </si>
  <si>
    <t>151389</t>
  </si>
  <si>
    <t>151395</t>
  </si>
  <si>
    <t>151401</t>
  </si>
  <si>
    <t>151423</t>
  </si>
  <si>
    <t>151424</t>
  </si>
  <si>
    <t>151425</t>
  </si>
  <si>
    <t>151436</t>
  </si>
  <si>
    <t>151449</t>
  </si>
  <si>
    <t>151451</t>
  </si>
  <si>
    <t>151454</t>
  </si>
  <si>
    <t>151456</t>
  </si>
  <si>
    <t>151475</t>
  </si>
  <si>
    <t>151482</t>
  </si>
  <si>
    <t>151507</t>
  </si>
  <si>
    <t>151508</t>
  </si>
  <si>
    <t>151519</t>
  </si>
  <si>
    <t>151520</t>
  </si>
  <si>
    <t>151530</t>
  </si>
  <si>
    <t>151532</t>
  </si>
  <si>
    <t>151537</t>
  </si>
  <si>
    <t>151538</t>
  </si>
  <si>
    <t>151540</t>
  </si>
  <si>
    <t>151557</t>
  </si>
  <si>
    <t>151564</t>
  </si>
  <si>
    <t>151569</t>
  </si>
  <si>
    <t>151570</t>
  </si>
  <si>
    <t>151577</t>
  </si>
  <si>
    <t>151578</t>
  </si>
  <si>
    <t>151581</t>
  </si>
  <si>
    <t>151600</t>
  </si>
  <si>
    <t>151603</t>
  </si>
  <si>
    <t>151612</t>
  </si>
  <si>
    <t>151617</t>
  </si>
  <si>
    <t>151621</t>
  </si>
  <si>
    <t>151633</t>
  </si>
  <si>
    <t>151634</t>
  </si>
  <si>
    <t>151638</t>
  </si>
  <si>
    <t>151642</t>
  </si>
  <si>
    <t>151648</t>
  </si>
  <si>
    <t>151654</t>
  </si>
  <si>
    <t>151658</t>
  </si>
  <si>
    <t>151660</t>
  </si>
  <si>
    <t>151663</t>
  </si>
  <si>
    <t>151664</t>
  </si>
  <si>
    <t>151668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</si>
  <si>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</si>
  <si>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</si>
  <si>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</si>
  <si>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</si>
  <si>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</si>
  <si>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</si>
  <si>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</si>
  <si>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</si>
  <si>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</si>
  <si>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151692</t>
  </si>
  <si>
    <t>151697</t>
  </si>
  <si>
    <t>151698</t>
  </si>
  <si>
    <t>151700</t>
  </si>
  <si>
    <t>151706</t>
  </si>
  <si>
    <t>151715</t>
  </si>
  <si>
    <t>151720</t>
  </si>
  <si>
    <t>151721</t>
  </si>
  <si>
    <t>151725</t>
  </si>
  <si>
    <t>151726</t>
  </si>
  <si>
    <t>151735</t>
  </si>
  <si>
    <t>151736</t>
  </si>
  <si>
    <t>151738</t>
  </si>
  <si>
    <t>151739</t>
  </si>
  <si>
    <t>151741</t>
  </si>
  <si>
    <t>151742</t>
  </si>
  <si>
    <t>151743</t>
  </si>
  <si>
    <t>151747</t>
  </si>
  <si>
    <t>151748</t>
  </si>
  <si>
    <t>151754</t>
  </si>
  <si>
    <t>151759</t>
  </si>
  <si>
    <t>151765</t>
  </si>
  <si>
    <t>151766</t>
  </si>
  <si>
    <t>151767</t>
  </si>
  <si>
    <t>151768</t>
  </si>
  <si>
    <t>151771</t>
  </si>
  <si>
    <t>151772</t>
  </si>
  <si>
    <t>151774</t>
  </si>
  <si>
    <t>151775</t>
  </si>
  <si>
    <t>151776</t>
  </si>
  <si>
    <t>151777</t>
  </si>
  <si>
    <t>151778</t>
  </si>
  <si>
    <t>151779</t>
  </si>
  <si>
    <t>151780</t>
  </si>
  <si>
    <t>151781</t>
  </si>
  <si>
    <t>151782</t>
  </si>
  <si>
    <t>151783</t>
  </si>
  <si>
    <t>151784</t>
  </si>
  <si>
    <t>151785</t>
  </si>
  <si>
    <t>151786</t>
  </si>
  <si>
    <t>151787</t>
  </si>
  <si>
    <t>151788</t>
  </si>
  <si>
    <t>151791</t>
  </si>
  <si>
    <t>151792</t>
  </si>
  <si>
    <t>151793</t>
  </si>
  <si>
    <t>151794</t>
  </si>
  <si>
    <t>151796</t>
  </si>
  <si>
    <t>151797</t>
  </si>
  <si>
    <t>151798</t>
  </si>
  <si>
    <t>151801</t>
  </si>
  <si>
    <t>151803</t>
  </si>
  <si>
    <t>151804</t>
  </si>
  <si>
    <t>151806</t>
  </si>
  <si>
    <t>151807</t>
  </si>
  <si>
    <t>151810</t>
  </si>
  <si>
    <t>151811</t>
  </si>
  <si>
    <t>151812</t>
  </si>
  <si>
    <t>151815</t>
  </si>
  <si>
    <t>151816</t>
  </si>
  <si>
    <t>151817</t>
  </si>
  <si>
    <t>151819</t>
  </si>
  <si>
    <t>151820</t>
  </si>
  <si>
    <t>151821</t>
  </si>
  <si>
    <t>151824</t>
  </si>
  <si>
    <t>151825</t>
  </si>
  <si>
    <t>151827</t>
  </si>
  <si>
    <t>151828</t>
  </si>
  <si>
    <t>151829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</si>
  <si>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</si>
  <si>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</si>
  <si>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</si>
  <si>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</si>
  <si>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</si>
  <si>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</si>
  <si>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</si>
  <si>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</si>
  <si>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</si>
  <si>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151845</t>
  </si>
  <si>
    <t>151847</t>
  </si>
  <si>
    <t>151850</t>
  </si>
  <si>
    <t>151853</t>
  </si>
  <si>
    <t>151854</t>
  </si>
  <si>
    <t>151858</t>
  </si>
  <si>
    <t>151859</t>
  </si>
  <si>
    <t>151860</t>
  </si>
  <si>
    <t>151861</t>
  </si>
  <si>
    <t>151863</t>
  </si>
  <si>
    <t>151864</t>
  </si>
  <si>
    <t>151867</t>
  </si>
  <si>
    <t>151868</t>
  </si>
  <si>
    <t>151870</t>
  </si>
  <si>
    <t>151871</t>
  </si>
  <si>
    <t>151873</t>
  </si>
  <si>
    <t>151875</t>
  </si>
  <si>
    <t>151876</t>
  </si>
  <si>
    <t>151877</t>
  </si>
  <si>
    <t>151880</t>
  </si>
  <si>
    <t>151884</t>
  </si>
  <si>
    <t>151886</t>
  </si>
  <si>
    <t>151889</t>
  </si>
  <si>
    <t>151890</t>
  </si>
  <si>
    <t>151891</t>
  </si>
  <si>
    <t>151893</t>
  </si>
  <si>
    <t>151894</t>
  </si>
  <si>
    <t>151899</t>
  </si>
  <si>
    <t>151900</t>
  </si>
  <si>
    <t>151901</t>
  </si>
  <si>
    <t>151902</t>
  </si>
  <si>
    <t>151903</t>
  </si>
  <si>
    <t>151904</t>
  </si>
  <si>
    <t>151905</t>
  </si>
  <si>
    <t>151908</t>
  </si>
  <si>
    <t>151910</t>
  </si>
  <si>
    <t>151911</t>
  </si>
  <si>
    <t>151912</t>
  </si>
  <si>
    <t>151913</t>
  </si>
  <si>
    <t>151914</t>
  </si>
  <si>
    <t>151922</t>
  </si>
  <si>
    <t>151923</t>
  </si>
  <si>
    <t>151924</t>
  </si>
  <si>
    <t>151925</t>
  </si>
  <si>
    <t>151926</t>
  </si>
  <si>
    <t>151928</t>
  </si>
  <si>
    <t>151929</t>
  </si>
  <si>
    <t>151930</t>
  </si>
  <si>
    <t>151931</t>
  </si>
  <si>
    <t>151932</t>
  </si>
  <si>
    <t>151934</t>
  </si>
  <si>
    <t>151935</t>
  </si>
  <si>
    <t>151936</t>
  </si>
  <si>
    <t>151937</t>
  </si>
  <si>
    <t>151938</t>
  </si>
  <si>
    <t>151940</t>
  </si>
  <si>
    <t>151941</t>
  </si>
  <si>
    <t>151942</t>
  </si>
  <si>
    <t>151943</t>
  </si>
  <si>
    <t>151945</t>
  </si>
  <si>
    <t>151946</t>
  </si>
  <si>
    <t>151947</t>
  </si>
  <si>
    <t>151948</t>
  </si>
  <si>
    <t>151950</t>
  </si>
  <si>
    <t>151951</t>
  </si>
  <si>
    <t>151952</t>
  </si>
  <si>
    <t>151953</t>
  </si>
  <si>
    <t>151954</t>
  </si>
  <si>
    <t>151957</t>
  </si>
  <si>
    <t>151958</t>
  </si>
  <si>
    <t>151959</t>
  </si>
  <si>
    <t>151962</t>
  </si>
  <si>
    <t>151963</t>
  </si>
  <si>
    <t>151964</t>
  </si>
  <si>
    <t>151965</t>
  </si>
  <si>
    <t>151966</t>
  </si>
  <si>
    <t>151967</t>
  </si>
  <si>
    <t>151969</t>
  </si>
  <si>
    <t>151972</t>
  </si>
  <si>
    <t>151973</t>
  </si>
  <si>
    <t>151974</t>
  </si>
  <si>
    <t>151975</t>
  </si>
  <si>
    <t>151978</t>
  </si>
  <si>
    <t>151979</t>
  </si>
  <si>
    <t>151980</t>
  </si>
  <si>
    <t>151981</t>
  </si>
  <si>
    <t>151982</t>
  </si>
  <si>
    <t>151983</t>
  </si>
  <si>
    <t>151984</t>
  </si>
  <si>
    <t>151985</t>
  </si>
  <si>
    <t>151987</t>
  </si>
  <si>
    <t>151988</t>
  </si>
  <si>
    <t>151992</t>
  </si>
  <si>
    <t>151993</t>
  </si>
  <si>
    <t>151995</t>
  </si>
  <si>
    <t>151996</t>
  </si>
  <si>
    <t>151997</t>
  </si>
  <si>
    <t>151999</t>
  </si>
  <si>
    <t>152001</t>
  </si>
  <si>
    <t>152002</t>
  </si>
  <si>
    <t>152003</t>
  </si>
  <si>
    <t>152004</t>
  </si>
  <si>
    <t>152005</t>
  </si>
  <si>
    <t>152006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</si>
  <si>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</si>
  <si>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</si>
  <si>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</si>
  <si>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</si>
  <si>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</si>
  <si>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</si>
  <si>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</si>
  <si>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</si>
  <si>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152017</t>
  </si>
  <si>
    <t>152019</t>
  </si>
  <si>
    <t>152021</t>
  </si>
  <si>
    <t>152023</t>
  </si>
  <si>
    <t>152025</t>
  </si>
  <si>
    <t>152026</t>
  </si>
  <si>
    <t>152027</t>
  </si>
  <si>
    <t>152028</t>
  </si>
  <si>
    <t>152030</t>
  </si>
  <si>
    <t>152031</t>
  </si>
  <si>
    <t>152034</t>
  </si>
  <si>
    <t>152035</t>
  </si>
  <si>
    <t>152036</t>
  </si>
  <si>
    <t>152037</t>
  </si>
  <si>
    <t>152041</t>
  </si>
  <si>
    <t>152042</t>
  </si>
  <si>
    <t>152044</t>
  </si>
  <si>
    <t>152046</t>
  </si>
  <si>
    <t>152047</t>
  </si>
  <si>
    <t>152052</t>
  </si>
  <si>
    <t>152055</t>
  </si>
  <si>
    <t>152056</t>
  </si>
  <si>
    <t>152058</t>
  </si>
  <si>
    <t>152060</t>
  </si>
  <si>
    <t>152061</t>
  </si>
  <si>
    <t>152063</t>
  </si>
  <si>
    <t>152064</t>
  </si>
  <si>
    <t>152066</t>
  </si>
  <si>
    <t>152133</t>
  </si>
  <si>
    <t>152231</t>
  </si>
  <si>
    <t>1ο ΘΕΜΑ</t>
  </si>
  <si>
    <t>2ο ΘΕΜΑ</t>
  </si>
  <si>
    <t>ΒΑΘΜΟΣ</t>
  </si>
  <si>
    <t>Εργαστήριο</t>
  </si>
  <si>
    <t>Εργ. Ηλ.</t>
  </si>
  <si>
    <t>15824</t>
  </si>
  <si>
    <t>ΦΕΒ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</si>
</sst>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2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2" fontId="2" fillId="2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2" fontId="2" fillId="2" borderId="2" xfId="0" applyNumberFormat="1" applyFont="1" applyFill="1" applyBorder="1"/>
    <xf numFmtId="0" fontId="0" fillId="3" borderId="0" xfId="0" applyFill="1"/>
    <xf numFmtId="0" fontId="0" fillId="3" borderId="0" xfId="0" applyFill="1" applyAlignment="1">
      <alignment horizontal="center"/>
    </xf>
    <xf numFmtId="1" fontId="3" fillId="3" borderId="0" xfId="0" applyNumberFormat="1" applyFon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2" fontId="2" fillId="3" borderId="0" xfId="0" applyNumberFormat="1" applyFont="1" applyFill="1"/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1" fontId="0" fillId="3" borderId="0" xfId="0" quotePrefix="1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2" borderId="2" xfId="0" applyFont="1" applyFill="1" applyBorder="1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tabSelected="1" zoomScale="60" zoomScaleNormal="60" workbookViewId="0">
      <pane xSplit="2" ySplit="1" topLeftCell="C272" activePane="bottomRight" state="frozen"/>
      <selection pane="topRight" activeCell="E1" sqref="E1"/>
      <selection pane="bottomLeft" activeCell="A2" sqref="A2"/>
      <selection pane="bottomRight" activeCell="B1" sqref="B1:C1048576"/>
    </sheetView>
  </sheetViews>
  <sheetFormatPr defaultRowHeight="14.5" x14ac:dyDescent="0.35"/>
  <cols>
    <col min="3" max="3" width="10.453125" style="2" bestFit="1" customWidth="1"/>
    <col min="4" max="4" width="7.26953125" style="2" bestFit="1" customWidth="1"/>
    <col min="5" max="6" width="8.7265625" style="2"/>
    <col min="7" max="7" width="8.7265625" style="8"/>
    <col min="8" max="8" width="10" style="35" customWidth="1"/>
    <col min="10" max="10" width="8.7265625" style="31"/>
  </cols>
  <sheetData>
    <row r="1" spans="1:14" x14ac:dyDescent="0.35">
      <c r="A1" t="s">
        <v>0</v>
      </c>
      <c r="B1" t="s">
        <v>1</v>
      </c>
      <c r="C1" s="2" t="s">
        <v>298</v>
      </c>
      <c r="D1" s="2" t="s">
        <v>299</v>
      </c>
      <c r="E1" s="2" t="s">
        <v>295</v>
      </c>
      <c r="F1" s="2" t="s">
        <v>296</v>
      </c>
      <c r="G1" s="8" t="s">
        <v>297</v>
      </c>
    </row>
    <row r="2" spans="1:14" x14ac:dyDescent="0.35">
      <c r="A2" s="22" t="s">
        <v>301</v>
      </c>
      <c r="H2" s="35">
        <f>MAX(H3:H287)</f>
        <v>8</v>
      </c>
      <c r="N2" s="2"/>
    </row>
    <row r="3" spans="1:14" x14ac:dyDescent="0.35">
      <c r="A3" t="s">
        <v>269</v>
      </c>
      <c r="B3">
        <v>6</v>
      </c>
      <c r="C3" s="1">
        <v>1</v>
      </c>
      <c r="D3" s="1"/>
      <c r="E3" s="6"/>
      <c r="F3" s="7"/>
      <c r="G3" s="8">
        <f>IF(B3=6,0.2*D3+C3+0.9*(E3+F3)/2,0.2*D3+(E3+F3)/2)</f>
        <v>1</v>
      </c>
    </row>
    <row r="4" spans="1:14" x14ac:dyDescent="0.35">
      <c r="A4" t="s">
        <v>181</v>
      </c>
      <c r="B4">
        <v>8</v>
      </c>
      <c r="E4" s="6"/>
      <c r="F4" s="7"/>
      <c r="G4" s="8">
        <f>IF(B4=6,0.2*D4+C4+0.9*(E4+F4)/2,0.2*D4+(E4+F4)/2)</f>
        <v>0</v>
      </c>
    </row>
    <row r="5" spans="1:14" x14ac:dyDescent="0.35">
      <c r="A5" t="s">
        <v>97</v>
      </c>
      <c r="B5">
        <v>10</v>
      </c>
      <c r="E5" s="6"/>
      <c r="F5" s="7"/>
      <c r="G5" s="8">
        <f>IF(B5=6,0.2*D5+C5+0.9*(E5+F5)/2,0.2*D5+(E5+F5)/2)</f>
        <v>0</v>
      </c>
    </row>
    <row r="6" spans="1:14" x14ac:dyDescent="0.35">
      <c r="A6" t="s">
        <v>151</v>
      </c>
      <c r="B6">
        <v>8</v>
      </c>
      <c r="E6" s="6"/>
      <c r="F6" s="7"/>
      <c r="G6" s="8">
        <f>IF(B6=6,0.2*D6+C6+0.9*(E6+F6)/2,0.2*D6+(E6+F6)/2)</f>
        <v>0</v>
      </c>
    </row>
    <row r="7" spans="1:14" x14ac:dyDescent="0.35">
      <c r="A7" t="s">
        <v>210</v>
      </c>
      <c r="B7">
        <v>6</v>
      </c>
      <c r="C7" s="1">
        <v>0</v>
      </c>
      <c r="D7" s="1"/>
      <c r="E7" s="6"/>
      <c r="F7" s="7"/>
      <c r="G7" s="8">
        <f>IF(B7=6,0.2*D7+C7+0.9*(E7+F7)/2,0.2*D7+(E7+F7)/2)</f>
        <v>0</v>
      </c>
    </row>
    <row r="8" spans="1:14" x14ac:dyDescent="0.35">
      <c r="A8" t="s">
        <v>122</v>
      </c>
      <c r="B8">
        <v>8</v>
      </c>
      <c r="E8" s="6"/>
      <c r="F8" s="7"/>
      <c r="G8" s="8">
        <f>IF(B8=6,0.2*D8+C8+0.9*(E8+F8)/2,0.2*D8+(E8+F8)/2)</f>
        <v>0</v>
      </c>
    </row>
    <row r="9" spans="1:14" x14ac:dyDescent="0.35">
      <c r="A9" t="s">
        <v>104</v>
      </c>
      <c r="B9">
        <v>8</v>
      </c>
      <c r="E9" s="6"/>
      <c r="F9" s="7"/>
      <c r="G9" s="8">
        <f>IF(B9=6,0.2*D9+C9+0.9*(E9+F9)/2,0.2*D9+(E9+F9)/2)</f>
        <v>0</v>
      </c>
    </row>
    <row r="10" spans="1:14" s="9" customFormat="1" x14ac:dyDescent="0.35">
      <c r="A10" s="9" t="s">
        <v>121</v>
      </c>
      <c r="B10" s="9">
        <v>8</v>
      </c>
      <c r="C10" s="10"/>
      <c r="D10" s="10"/>
      <c r="E10" s="11">
        <v>5</v>
      </c>
      <c r="F10" s="12">
        <v>4</v>
      </c>
      <c r="G10" s="13">
        <f>IF(B10=6,0.2*D10+C10+0.9*(E10+F10)/2,0.2*D10+(E10+F10)/2)</f>
        <v>4.5</v>
      </c>
      <c r="H10" s="36"/>
      <c r="J10" s="32"/>
      <c r="K10"/>
    </row>
    <row r="11" spans="1:14" x14ac:dyDescent="0.35">
      <c r="A11" t="s">
        <v>42</v>
      </c>
      <c r="B11">
        <v>12</v>
      </c>
      <c r="E11" s="6">
        <v>9</v>
      </c>
      <c r="F11" s="7">
        <v>7</v>
      </c>
      <c r="G11" s="8">
        <f>IF(B11=6,0.2*D11+C11+0.9*(E11+F11)/2,0.2*D11+(E11+F11)/2)</f>
        <v>8</v>
      </c>
    </row>
    <row r="12" spans="1:14" x14ac:dyDescent="0.35">
      <c r="A12" t="s">
        <v>125</v>
      </c>
      <c r="B12">
        <v>8</v>
      </c>
      <c r="E12" s="6"/>
      <c r="F12" s="7"/>
      <c r="G12" s="8">
        <f>IF(B12=6,0.2*D12+C12+0.9*(E12+F12)/2,0.2*D12+(E12+F12)/2)</f>
        <v>0</v>
      </c>
    </row>
    <row r="13" spans="1:14" x14ac:dyDescent="0.35">
      <c r="A13" t="s">
        <v>123</v>
      </c>
      <c r="B13">
        <v>8</v>
      </c>
      <c r="E13" s="6"/>
      <c r="F13" s="7"/>
      <c r="G13" s="8">
        <f>IF(B13=6,0.2*D13+C13+0.9*(E13+F13)/2,0.2*D13+(E13+F13)/2)</f>
        <v>0</v>
      </c>
      <c r="K13">
        <f>SUM(K14:K287)</f>
        <v>101</v>
      </c>
      <c r="L13">
        <f>SUM(L14:L287)</f>
        <v>51</v>
      </c>
    </row>
    <row r="14" spans="1:14" s="22" customFormat="1" x14ac:dyDescent="0.35">
      <c r="A14" s="22" t="s">
        <v>175</v>
      </c>
      <c r="B14" s="22">
        <v>8</v>
      </c>
      <c r="C14" s="23"/>
      <c r="D14" s="23"/>
      <c r="E14" s="24">
        <v>5</v>
      </c>
      <c r="F14" s="25">
        <v>5</v>
      </c>
      <c r="G14" s="26">
        <f>IF(B14=6,0.2*D14+C14+0.9*(E14+F14)/2,0.2*D14+(E14+F14)/2)</f>
        <v>5</v>
      </c>
      <c r="H14" s="37">
        <v>5</v>
      </c>
      <c r="I14" s="22">
        <f>H14*10/$H$2</f>
        <v>6.25</v>
      </c>
      <c r="J14" s="33">
        <v>6.5</v>
      </c>
      <c r="K14">
        <f t="shared" ref="K14:K65" si="0">IF(J14&gt;0,1,0)</f>
        <v>1</v>
      </c>
      <c r="L14">
        <f>IF(J14&lt;5,0,1)</f>
        <v>1</v>
      </c>
    </row>
    <row r="15" spans="1:14" s="22" customFormat="1" x14ac:dyDescent="0.35">
      <c r="A15" s="22" t="s">
        <v>34</v>
      </c>
      <c r="B15" s="22">
        <v>14</v>
      </c>
      <c r="C15" s="23"/>
      <c r="D15" s="23"/>
      <c r="E15" s="24">
        <v>2</v>
      </c>
      <c r="F15" s="25">
        <v>4</v>
      </c>
      <c r="G15" s="26">
        <f>IF(B15=6,0.2*D15+C15+0.9*(E15+F15)/2,0.2*D15+(E15+F15)/2)</f>
        <v>3</v>
      </c>
      <c r="H15" s="37">
        <v>3</v>
      </c>
      <c r="I15" s="22">
        <f t="shared" ref="I15:I78" si="1">H15*10/$H$2</f>
        <v>3.75</v>
      </c>
      <c r="J15" s="33">
        <v>3.5</v>
      </c>
      <c r="K15">
        <f t="shared" si="0"/>
        <v>1</v>
      </c>
      <c r="L15">
        <f t="shared" ref="L15:L78" si="2">IF(J15&lt;5,0,1)</f>
        <v>0</v>
      </c>
    </row>
    <row r="16" spans="1:14" s="22" customFormat="1" x14ac:dyDescent="0.35">
      <c r="A16" s="22" t="s">
        <v>291</v>
      </c>
      <c r="B16" s="22">
        <v>6</v>
      </c>
      <c r="C16" s="27">
        <v>0.5</v>
      </c>
      <c r="D16" s="27"/>
      <c r="E16" s="24">
        <v>6</v>
      </c>
      <c r="F16" s="25">
        <v>5</v>
      </c>
      <c r="G16" s="26">
        <f>IF(B16=6,0.2*D16+C16+0.9*(E16+F16)/2,0.2*D16+(E16+F16)/2)</f>
        <v>5.45</v>
      </c>
      <c r="H16" s="37">
        <v>5.5</v>
      </c>
      <c r="I16" s="22">
        <f t="shared" si="1"/>
        <v>6.875</v>
      </c>
      <c r="J16" s="33">
        <v>7</v>
      </c>
      <c r="K16">
        <f t="shared" si="0"/>
        <v>1</v>
      </c>
      <c r="L16">
        <f t="shared" si="2"/>
        <v>1</v>
      </c>
    </row>
    <row r="17" spans="1:12" x14ac:dyDescent="0.35">
      <c r="A17" t="s">
        <v>187</v>
      </c>
      <c r="B17">
        <v>8</v>
      </c>
      <c r="E17" s="6"/>
      <c r="F17" s="7"/>
      <c r="G17" s="8">
        <f>IF(B17=6,0.2*D17+C17+0.9*(E17+F17)/2,0.2*D17+(E17+F17)/2)</f>
        <v>0</v>
      </c>
      <c r="I17" s="22">
        <f t="shared" si="1"/>
        <v>0</v>
      </c>
      <c r="K17">
        <f t="shared" si="0"/>
        <v>0</v>
      </c>
      <c r="L17">
        <f t="shared" si="2"/>
        <v>0</v>
      </c>
    </row>
    <row r="18" spans="1:12" x14ac:dyDescent="0.35">
      <c r="A18" t="s">
        <v>138</v>
      </c>
      <c r="B18">
        <v>8</v>
      </c>
      <c r="E18" s="6"/>
      <c r="F18" s="7"/>
      <c r="G18" s="8">
        <f>IF(B18=6,0.2*D18+C18+0.9*(E18+F18)/2,0.2*D18+(E18+F18)/2)</f>
        <v>0</v>
      </c>
      <c r="I18" s="22">
        <f t="shared" si="1"/>
        <v>0</v>
      </c>
      <c r="K18">
        <f t="shared" si="0"/>
        <v>0</v>
      </c>
      <c r="L18">
        <f t="shared" si="2"/>
        <v>0</v>
      </c>
    </row>
    <row r="19" spans="1:12" s="22" customFormat="1" x14ac:dyDescent="0.35">
      <c r="A19" s="22" t="s">
        <v>15</v>
      </c>
      <c r="B19" s="22">
        <v>16</v>
      </c>
      <c r="C19" s="23"/>
      <c r="D19" s="23"/>
      <c r="E19" s="24">
        <v>4</v>
      </c>
      <c r="F19" s="25">
        <v>4</v>
      </c>
      <c r="G19" s="26">
        <f>IF(B19=6,0.2*D19+C19+0.9*(E19+F19)/2,0.2*D19+(E19+F19)/2)</f>
        <v>4</v>
      </c>
      <c r="H19" s="37">
        <v>4</v>
      </c>
      <c r="I19" s="22">
        <f t="shared" si="1"/>
        <v>5</v>
      </c>
      <c r="J19" s="33">
        <v>5</v>
      </c>
      <c r="K19">
        <f t="shared" si="0"/>
        <v>1</v>
      </c>
      <c r="L19">
        <f t="shared" si="2"/>
        <v>1</v>
      </c>
    </row>
    <row r="20" spans="1:12" s="22" customFormat="1" x14ac:dyDescent="0.35">
      <c r="A20" s="22" t="s">
        <v>160</v>
      </c>
      <c r="B20" s="22">
        <v>8</v>
      </c>
      <c r="C20" s="23"/>
      <c r="D20" s="23"/>
      <c r="E20" s="24">
        <v>6</v>
      </c>
      <c r="F20" s="25">
        <v>6</v>
      </c>
      <c r="G20" s="26">
        <f>IF(B20=6,0.2*D20+C20+0.9*(E20+F20)/2,0.2*D20+(E20+F20)/2)</f>
        <v>6</v>
      </c>
      <c r="H20" s="37">
        <v>6</v>
      </c>
      <c r="I20" s="22">
        <f t="shared" si="1"/>
        <v>7.5</v>
      </c>
      <c r="J20" s="33">
        <v>7.5</v>
      </c>
      <c r="K20">
        <f t="shared" si="0"/>
        <v>1</v>
      </c>
      <c r="L20">
        <f t="shared" si="2"/>
        <v>1</v>
      </c>
    </row>
    <row r="21" spans="1:12" s="22" customFormat="1" x14ac:dyDescent="0.35">
      <c r="A21" s="22" t="s">
        <v>169</v>
      </c>
      <c r="B21" s="22">
        <v>8</v>
      </c>
      <c r="C21" s="23"/>
      <c r="D21" s="23"/>
      <c r="E21" s="24">
        <v>2</v>
      </c>
      <c r="F21" s="25">
        <v>2</v>
      </c>
      <c r="G21" s="26">
        <f>IF(B21=6,0.2*D21+C21+0.9*(E21+F21)/2,0.2*D21+(E21+F21)/2)</f>
        <v>2</v>
      </c>
      <c r="H21" s="37">
        <v>2</v>
      </c>
      <c r="I21" s="22">
        <f t="shared" si="1"/>
        <v>2.5</v>
      </c>
      <c r="J21" s="33">
        <v>2.5</v>
      </c>
      <c r="K21">
        <f t="shared" si="0"/>
        <v>1</v>
      </c>
      <c r="L21">
        <f t="shared" si="2"/>
        <v>0</v>
      </c>
    </row>
    <row r="22" spans="1:12" s="22" customFormat="1" x14ac:dyDescent="0.35">
      <c r="A22" s="22" t="s">
        <v>173</v>
      </c>
      <c r="B22" s="22">
        <v>8</v>
      </c>
      <c r="C22" s="23"/>
      <c r="D22" s="23"/>
      <c r="E22" s="24">
        <v>6</v>
      </c>
      <c r="F22" s="25">
        <v>6</v>
      </c>
      <c r="G22" s="26">
        <f>IF(B22=6,0.2*D22+C22+0.9*(E22+F22)/2,0.2*D22+(E22+F22)/2)</f>
        <v>6</v>
      </c>
      <c r="H22" s="37">
        <v>6</v>
      </c>
      <c r="I22" s="22">
        <f t="shared" si="1"/>
        <v>7.5</v>
      </c>
      <c r="J22" s="33">
        <v>7.5</v>
      </c>
      <c r="K22">
        <f t="shared" si="0"/>
        <v>1</v>
      </c>
      <c r="L22">
        <f t="shared" si="2"/>
        <v>1</v>
      </c>
    </row>
    <row r="23" spans="1:12" s="22" customFormat="1" x14ac:dyDescent="0.35">
      <c r="A23" s="22" t="s">
        <v>174</v>
      </c>
      <c r="B23" s="22">
        <v>8</v>
      </c>
      <c r="C23" s="23"/>
      <c r="D23" s="23"/>
      <c r="E23" s="24">
        <v>6</v>
      </c>
      <c r="F23" s="25">
        <v>6</v>
      </c>
      <c r="G23" s="26">
        <f>IF(B23=6,0.2*D23+C23+0.9*(E23+F23)/2,0.2*D23+(E23+F23)/2)</f>
        <v>6</v>
      </c>
      <c r="H23" s="37">
        <v>6</v>
      </c>
      <c r="I23" s="22">
        <f t="shared" si="1"/>
        <v>7.5</v>
      </c>
      <c r="J23" s="33">
        <v>7.5</v>
      </c>
      <c r="K23">
        <f t="shared" si="0"/>
        <v>1</v>
      </c>
      <c r="L23">
        <f t="shared" si="2"/>
        <v>1</v>
      </c>
    </row>
    <row r="24" spans="1:12" s="22" customFormat="1" x14ac:dyDescent="0.35">
      <c r="A24" s="22" t="s">
        <v>247</v>
      </c>
      <c r="B24" s="22">
        <v>6</v>
      </c>
      <c r="C24" s="28">
        <v>1</v>
      </c>
      <c r="D24" s="28"/>
      <c r="E24" s="24">
        <v>3</v>
      </c>
      <c r="F24" s="25">
        <v>4</v>
      </c>
      <c r="G24" s="26">
        <f>IF(B24=6,0.2*D24+C24+0.9*(E24+F24)/2,0.2*D24+(E24+F24)/2)</f>
        <v>4.1500000000000004</v>
      </c>
      <c r="H24" s="37">
        <v>4</v>
      </c>
      <c r="I24" s="22">
        <f t="shared" si="1"/>
        <v>5</v>
      </c>
      <c r="J24" s="33">
        <v>5</v>
      </c>
      <c r="K24">
        <f t="shared" si="0"/>
        <v>1</v>
      </c>
      <c r="L24">
        <f t="shared" si="2"/>
        <v>1</v>
      </c>
    </row>
    <row r="25" spans="1:12" s="22" customFormat="1" x14ac:dyDescent="0.35">
      <c r="A25" s="22" t="s">
        <v>29</v>
      </c>
      <c r="B25" s="22">
        <v>14</v>
      </c>
      <c r="C25" s="23">
        <v>0</v>
      </c>
      <c r="D25" s="23"/>
      <c r="E25" s="24">
        <v>4</v>
      </c>
      <c r="F25" s="25">
        <v>5</v>
      </c>
      <c r="G25" s="26">
        <f>IF(B25=6,0.2*D25+C25+0.9*(E25+F25)/2,0.2*D25+(E25+F25)/2)</f>
        <v>4.5</v>
      </c>
      <c r="H25" s="37">
        <v>5</v>
      </c>
      <c r="I25" s="22">
        <f t="shared" si="1"/>
        <v>6.25</v>
      </c>
      <c r="J25" s="33">
        <v>6.5</v>
      </c>
      <c r="K25">
        <f t="shared" si="0"/>
        <v>1</v>
      </c>
      <c r="L25">
        <f t="shared" si="2"/>
        <v>1</v>
      </c>
    </row>
    <row r="26" spans="1:12" x14ac:dyDescent="0.35">
      <c r="A26" t="s">
        <v>103</v>
      </c>
      <c r="B26">
        <v>8</v>
      </c>
      <c r="E26" s="6"/>
      <c r="F26" s="7"/>
      <c r="G26" s="8">
        <f>IF(B26=6,0.2*D26+C26+0.9*(E26+F26)/2,0.2*D26+(E26+F26)/2)</f>
        <v>0</v>
      </c>
      <c r="I26" s="22">
        <f t="shared" si="1"/>
        <v>0</v>
      </c>
      <c r="K26">
        <f t="shared" si="0"/>
        <v>0</v>
      </c>
      <c r="L26">
        <f t="shared" si="2"/>
        <v>0</v>
      </c>
    </row>
    <row r="27" spans="1:12" s="22" customFormat="1" x14ac:dyDescent="0.35">
      <c r="A27" s="22" t="s">
        <v>110</v>
      </c>
      <c r="B27" s="22">
        <v>8</v>
      </c>
      <c r="C27" s="23"/>
      <c r="D27" s="23">
        <v>1</v>
      </c>
      <c r="E27" s="24">
        <v>5</v>
      </c>
      <c r="F27" s="25">
        <v>5</v>
      </c>
      <c r="G27" s="26">
        <f>IF(B27=6,0.2*D27+C27+0.9*(E27+F27)/2,0.2*D27+(E27+F27)/2)</f>
        <v>5.2</v>
      </c>
      <c r="H27" s="37">
        <v>5.5</v>
      </c>
      <c r="I27" s="22">
        <f t="shared" si="1"/>
        <v>6.875</v>
      </c>
      <c r="J27" s="33">
        <v>7</v>
      </c>
      <c r="K27">
        <f t="shared" si="0"/>
        <v>1</v>
      </c>
      <c r="L27">
        <f t="shared" si="2"/>
        <v>1</v>
      </c>
    </row>
    <row r="28" spans="1:12" s="22" customFormat="1" x14ac:dyDescent="0.35">
      <c r="A28" s="22" t="s">
        <v>238</v>
      </c>
      <c r="B28" s="22">
        <v>6</v>
      </c>
      <c r="C28" s="27">
        <v>1</v>
      </c>
      <c r="D28" s="27"/>
      <c r="E28" s="24">
        <v>5</v>
      </c>
      <c r="F28" s="25">
        <v>1</v>
      </c>
      <c r="G28" s="26">
        <f>IF(B28=6,0.2*D28+C28+0.9*(E28+F28)/2,0.2*D28+(E28+F28)/2)</f>
        <v>3.7</v>
      </c>
      <c r="H28" s="37">
        <v>3.5</v>
      </c>
      <c r="I28" s="22">
        <f t="shared" si="1"/>
        <v>4.375</v>
      </c>
      <c r="J28" s="33">
        <v>4</v>
      </c>
      <c r="K28">
        <f t="shared" si="0"/>
        <v>1</v>
      </c>
      <c r="L28">
        <f t="shared" si="2"/>
        <v>0</v>
      </c>
    </row>
    <row r="29" spans="1:12" s="22" customFormat="1" x14ac:dyDescent="0.35">
      <c r="A29" s="22" t="s">
        <v>130</v>
      </c>
      <c r="B29" s="22">
        <v>8</v>
      </c>
      <c r="C29" s="23"/>
      <c r="D29" s="23"/>
      <c r="E29" s="24">
        <v>6</v>
      </c>
      <c r="F29" s="25">
        <v>6</v>
      </c>
      <c r="G29" s="26">
        <f>IF(B29=6,0.2*D29+C29+0.9*(E29+F29)/2,0.2*D29+(E29+F29)/2)</f>
        <v>6</v>
      </c>
      <c r="H29" s="37">
        <v>6</v>
      </c>
      <c r="I29" s="22">
        <f t="shared" si="1"/>
        <v>7.5</v>
      </c>
      <c r="J29" s="33">
        <v>7.5</v>
      </c>
      <c r="K29">
        <f t="shared" si="0"/>
        <v>1</v>
      </c>
      <c r="L29">
        <f t="shared" si="2"/>
        <v>1</v>
      </c>
    </row>
    <row r="30" spans="1:12" s="22" customFormat="1" x14ac:dyDescent="0.35">
      <c r="A30" s="22" t="s">
        <v>143</v>
      </c>
      <c r="B30" s="22">
        <v>8</v>
      </c>
      <c r="C30" s="23"/>
      <c r="D30" s="23"/>
      <c r="E30" s="24">
        <v>2</v>
      </c>
      <c r="F30" s="25">
        <v>2</v>
      </c>
      <c r="G30" s="26">
        <f>IF(B30=6,0.2*D30+C30+0.9*(E30+F30)/2,0.2*D30+(E30+F30)/2)</f>
        <v>2</v>
      </c>
      <c r="H30" s="37">
        <v>2</v>
      </c>
      <c r="I30" s="22">
        <f t="shared" si="1"/>
        <v>2.5</v>
      </c>
      <c r="J30" s="33">
        <v>2.5</v>
      </c>
      <c r="K30">
        <f t="shared" si="0"/>
        <v>1</v>
      </c>
      <c r="L30">
        <f t="shared" si="2"/>
        <v>0</v>
      </c>
    </row>
    <row r="31" spans="1:12" s="22" customFormat="1" x14ac:dyDescent="0.35">
      <c r="A31" s="22" t="s">
        <v>252</v>
      </c>
      <c r="B31" s="22">
        <v>6</v>
      </c>
      <c r="C31" s="27">
        <v>1</v>
      </c>
      <c r="D31" s="27"/>
      <c r="E31" s="24">
        <v>1</v>
      </c>
      <c r="F31" s="25">
        <v>1</v>
      </c>
      <c r="G31" s="26">
        <f>IF(B31=6,0.2*D31+C31+0.9*(E31+F31)/2,0.2*D31+(E31+F31)/2)</f>
        <v>1.9</v>
      </c>
      <c r="H31" s="37">
        <v>2</v>
      </c>
      <c r="I31" s="22">
        <f t="shared" si="1"/>
        <v>2.5</v>
      </c>
      <c r="J31" s="33">
        <v>2.5</v>
      </c>
      <c r="K31">
        <f t="shared" si="0"/>
        <v>1</v>
      </c>
      <c r="L31">
        <f t="shared" si="2"/>
        <v>0</v>
      </c>
    </row>
    <row r="32" spans="1:12" x14ac:dyDescent="0.35">
      <c r="A32" t="s">
        <v>25</v>
      </c>
      <c r="B32">
        <v>14</v>
      </c>
      <c r="E32" s="6"/>
      <c r="F32" s="7"/>
      <c r="G32" s="8">
        <f>IF(B32=6,0.2*D32+C32+0.9*(E32+F32)/2,0.2*D32+(E32+F32)/2)</f>
        <v>0</v>
      </c>
      <c r="I32" s="22">
        <f t="shared" si="1"/>
        <v>0</v>
      </c>
      <c r="K32">
        <f t="shared" si="0"/>
        <v>0</v>
      </c>
      <c r="L32">
        <f t="shared" si="2"/>
        <v>0</v>
      </c>
    </row>
    <row r="33" spans="1:12" x14ac:dyDescent="0.35">
      <c r="A33" t="s">
        <v>233</v>
      </c>
      <c r="B33">
        <v>6</v>
      </c>
      <c r="C33" s="1">
        <v>0</v>
      </c>
      <c r="D33" s="1"/>
      <c r="E33" s="6"/>
      <c r="F33" s="7"/>
      <c r="G33" s="8">
        <f>IF(B33=6,0.2*D33+C33+0.9*(E33+F33)/2,0.2*D33+(E33+F33)/2)</f>
        <v>0</v>
      </c>
      <c r="I33" s="22">
        <f t="shared" si="1"/>
        <v>0</v>
      </c>
      <c r="K33">
        <f t="shared" si="0"/>
        <v>0</v>
      </c>
      <c r="L33">
        <f t="shared" si="2"/>
        <v>0</v>
      </c>
    </row>
    <row r="34" spans="1:12" x14ac:dyDescent="0.35">
      <c r="A34" t="s">
        <v>178</v>
      </c>
      <c r="B34">
        <v>8</v>
      </c>
      <c r="E34" s="6"/>
      <c r="F34" s="7"/>
      <c r="G34" s="8">
        <f>IF(B34=6,0.2*D34+C34+0.9*(E34+F34)/2,0.2*D34+(E34+F34)/2)</f>
        <v>0</v>
      </c>
      <c r="I34" s="22">
        <f t="shared" si="1"/>
        <v>0</v>
      </c>
      <c r="K34">
        <f t="shared" si="0"/>
        <v>0</v>
      </c>
      <c r="L34">
        <f t="shared" si="2"/>
        <v>0</v>
      </c>
    </row>
    <row r="35" spans="1:12" x14ac:dyDescent="0.35">
      <c r="A35" t="s">
        <v>106</v>
      </c>
      <c r="B35">
        <v>8</v>
      </c>
      <c r="E35" s="6">
        <v>3</v>
      </c>
      <c r="F35" s="7">
        <v>7</v>
      </c>
      <c r="G35" s="8">
        <f>IF(B35=6,0.2*D35+C35+0.9*(E35+F35)/2,0.2*D35+(E35+F35)/2)</f>
        <v>5</v>
      </c>
      <c r="I35" s="22">
        <f t="shared" si="1"/>
        <v>0</v>
      </c>
      <c r="K35">
        <f t="shared" si="0"/>
        <v>0</v>
      </c>
      <c r="L35">
        <f t="shared" si="2"/>
        <v>0</v>
      </c>
    </row>
    <row r="36" spans="1:12" s="22" customFormat="1" x14ac:dyDescent="0.35">
      <c r="A36" s="22" t="s">
        <v>155</v>
      </c>
      <c r="B36" s="22">
        <v>8</v>
      </c>
      <c r="C36" s="23"/>
      <c r="D36" s="23"/>
      <c r="E36" s="24">
        <v>5</v>
      </c>
      <c r="F36" s="25">
        <v>3</v>
      </c>
      <c r="G36" s="26">
        <f>IF(B36=6,0.2*D36+C36+0.9*(E36+F36)/2,0.2*D36+(E36+F36)/2)</f>
        <v>4</v>
      </c>
      <c r="H36" s="37">
        <v>4</v>
      </c>
      <c r="I36" s="22">
        <f t="shared" si="1"/>
        <v>5</v>
      </c>
      <c r="J36" s="33">
        <v>5</v>
      </c>
      <c r="K36">
        <f t="shared" si="0"/>
        <v>1</v>
      </c>
      <c r="L36">
        <f t="shared" si="2"/>
        <v>1</v>
      </c>
    </row>
    <row r="37" spans="1:12" s="22" customFormat="1" x14ac:dyDescent="0.35">
      <c r="A37" s="22" t="s">
        <v>221</v>
      </c>
      <c r="B37" s="22">
        <v>6</v>
      </c>
      <c r="C37" s="27">
        <v>0.5</v>
      </c>
      <c r="D37" s="27"/>
      <c r="E37" s="24">
        <v>2</v>
      </c>
      <c r="F37" s="25">
        <v>3</v>
      </c>
      <c r="G37" s="26">
        <f>IF(B37=6,0.2*D37+C37+0.9*(E37+F37)/2,0.2*D37+(E37+F37)/2)</f>
        <v>2.75</v>
      </c>
      <c r="H37" s="37">
        <v>3</v>
      </c>
      <c r="I37" s="22">
        <f t="shared" si="1"/>
        <v>3.75</v>
      </c>
      <c r="J37" s="33">
        <v>3.5</v>
      </c>
      <c r="K37">
        <f t="shared" si="0"/>
        <v>1</v>
      </c>
      <c r="L37">
        <f t="shared" si="2"/>
        <v>0</v>
      </c>
    </row>
    <row r="38" spans="1:12" x14ac:dyDescent="0.35">
      <c r="A38" t="s">
        <v>8</v>
      </c>
      <c r="B38">
        <v>18</v>
      </c>
      <c r="E38" s="6">
        <v>10.000000001</v>
      </c>
      <c r="F38" s="7">
        <v>1.0000000000000001E-9</v>
      </c>
      <c r="G38" s="8">
        <f>IF(B38=6,0.2*D38+C38+0.9*(E38+F38)/2,0.2*D38+(E38+F38)/2)</f>
        <v>5.0000000010000001</v>
      </c>
      <c r="I38" s="22">
        <f t="shared" si="1"/>
        <v>0</v>
      </c>
      <c r="K38">
        <f t="shared" si="0"/>
        <v>0</v>
      </c>
      <c r="L38">
        <f t="shared" si="2"/>
        <v>0</v>
      </c>
    </row>
    <row r="39" spans="1:12" s="9" customFormat="1" x14ac:dyDescent="0.35">
      <c r="A39" s="9" t="s">
        <v>264</v>
      </c>
      <c r="B39" s="9">
        <v>6</v>
      </c>
      <c r="C39" s="14">
        <v>1</v>
      </c>
      <c r="D39" s="14"/>
      <c r="E39" s="11">
        <v>8</v>
      </c>
      <c r="F39" s="12">
        <v>0</v>
      </c>
      <c r="G39" s="13">
        <f>IF(B39=6,0.2*D39+C39+0.9*(E39+F39)/2,0.2*D39+(E39+F39)/2)</f>
        <v>4.5999999999999996</v>
      </c>
      <c r="H39" s="36"/>
      <c r="I39" s="22">
        <f t="shared" si="1"/>
        <v>0</v>
      </c>
      <c r="J39" s="32"/>
      <c r="K39">
        <f t="shared" si="0"/>
        <v>0</v>
      </c>
      <c r="L39">
        <f t="shared" si="2"/>
        <v>0</v>
      </c>
    </row>
    <row r="40" spans="1:12" x14ac:dyDescent="0.35">
      <c r="A40" t="s">
        <v>141</v>
      </c>
      <c r="B40">
        <v>8</v>
      </c>
      <c r="E40" s="6"/>
      <c r="F40" s="7"/>
      <c r="G40" s="8">
        <f>IF(B40=6,0.2*D40+C40+0.9*(E40+F40)/2,0.2*D40+(E40+F40)/2)</f>
        <v>0</v>
      </c>
      <c r="I40" s="22">
        <f t="shared" si="1"/>
        <v>0</v>
      </c>
      <c r="K40">
        <f t="shared" si="0"/>
        <v>0</v>
      </c>
      <c r="L40">
        <f t="shared" si="2"/>
        <v>0</v>
      </c>
    </row>
    <row r="41" spans="1:12" x14ac:dyDescent="0.35">
      <c r="A41" t="s">
        <v>192</v>
      </c>
      <c r="B41">
        <v>8</v>
      </c>
      <c r="E41" s="7"/>
      <c r="F41" s="7"/>
      <c r="G41" s="8">
        <f>IF(B41=6,0.2*D41+C41+0.9*(E41+F41)/2,0.2*D41+(E41+F41)/2)</f>
        <v>0</v>
      </c>
      <c r="I41" s="22">
        <f t="shared" si="1"/>
        <v>0</v>
      </c>
      <c r="K41">
        <f t="shared" si="0"/>
        <v>0</v>
      </c>
      <c r="L41">
        <f t="shared" si="2"/>
        <v>0</v>
      </c>
    </row>
    <row r="42" spans="1:12" x14ac:dyDescent="0.35">
      <c r="A42" t="s">
        <v>2</v>
      </c>
      <c r="B42">
        <v>16</v>
      </c>
      <c r="E42" s="6"/>
      <c r="F42" s="7"/>
      <c r="G42" s="8">
        <f>IF(B42=6,0.2*D42+C42+0.9*(E42+F42)/2,0.2*D42+(E42+F42)/2)</f>
        <v>0</v>
      </c>
      <c r="I42" s="22">
        <f t="shared" si="1"/>
        <v>0</v>
      </c>
      <c r="K42">
        <f t="shared" si="0"/>
        <v>0</v>
      </c>
      <c r="L42">
        <f t="shared" si="2"/>
        <v>0</v>
      </c>
    </row>
    <row r="43" spans="1:12" x14ac:dyDescent="0.35">
      <c r="A43" t="s">
        <v>10</v>
      </c>
      <c r="B43">
        <v>18</v>
      </c>
      <c r="E43" s="6"/>
      <c r="F43" s="7"/>
      <c r="G43" s="8">
        <f>IF(B43=6,0.2*D43+C43+0.9*(E43+F43)/2,0.2*D43+(E43+F43)/2)</f>
        <v>0</v>
      </c>
      <c r="I43" s="22">
        <f t="shared" si="1"/>
        <v>0</v>
      </c>
      <c r="K43">
        <f t="shared" si="0"/>
        <v>0</v>
      </c>
      <c r="L43">
        <f t="shared" si="2"/>
        <v>0</v>
      </c>
    </row>
    <row r="44" spans="1:12" x14ac:dyDescent="0.35">
      <c r="A44" t="s">
        <v>292</v>
      </c>
      <c r="B44">
        <v>6</v>
      </c>
      <c r="C44" s="1">
        <v>1</v>
      </c>
      <c r="D44" s="1"/>
      <c r="E44" s="6">
        <v>1.0000000000000001E-9</v>
      </c>
      <c r="F44" s="7">
        <v>1.0000000000000001E-9</v>
      </c>
      <c r="G44" s="8">
        <f>IF(B44=6,0.2*D44+C44+0.9*(E44+F44)/2,0.2*D44+(E44+F44)/2)</f>
        <v>1.0000000009000001</v>
      </c>
      <c r="I44" s="22">
        <f t="shared" si="1"/>
        <v>0</v>
      </c>
      <c r="K44">
        <f t="shared" si="0"/>
        <v>0</v>
      </c>
      <c r="L44">
        <f t="shared" si="2"/>
        <v>0</v>
      </c>
    </row>
    <row r="45" spans="1:12" x14ac:dyDescent="0.35">
      <c r="A45" t="s">
        <v>127</v>
      </c>
      <c r="B45">
        <v>8</v>
      </c>
      <c r="E45" s="6"/>
      <c r="F45" s="7"/>
      <c r="G45" s="8">
        <f>IF(B45=6,0.2*D45+C45+0.9*(E45+F45)/2,0.2*D45+(E45+F45)/2)</f>
        <v>0</v>
      </c>
      <c r="I45" s="22">
        <f t="shared" si="1"/>
        <v>0</v>
      </c>
      <c r="K45">
        <f t="shared" si="0"/>
        <v>0</v>
      </c>
      <c r="L45">
        <f t="shared" si="2"/>
        <v>0</v>
      </c>
    </row>
    <row r="46" spans="1:12" x14ac:dyDescent="0.35">
      <c r="A46" t="s">
        <v>137</v>
      </c>
      <c r="B46">
        <v>8</v>
      </c>
      <c r="E46" s="6"/>
      <c r="F46" s="7"/>
      <c r="G46" s="8">
        <f>IF(B46=6,0.2*D46+C46+0.9*(E46+F46)/2,0.2*D46+(E46+F46)/2)</f>
        <v>0</v>
      </c>
      <c r="I46" s="22">
        <f t="shared" si="1"/>
        <v>0</v>
      </c>
      <c r="K46">
        <f t="shared" si="0"/>
        <v>0</v>
      </c>
      <c r="L46">
        <f t="shared" si="2"/>
        <v>0</v>
      </c>
    </row>
    <row r="47" spans="1:12" s="22" customFormat="1" x14ac:dyDescent="0.35">
      <c r="A47" s="22" t="s">
        <v>44</v>
      </c>
      <c r="B47" s="22">
        <v>12</v>
      </c>
      <c r="C47" s="23"/>
      <c r="D47" s="23"/>
      <c r="E47" s="24">
        <v>2</v>
      </c>
      <c r="F47" s="25">
        <v>2</v>
      </c>
      <c r="G47" s="26">
        <f>IF(B47=6,0.2*D47+C47+0.9*(E47+F47)/2,0.2*D47+(E47+F47)/2)</f>
        <v>2</v>
      </c>
      <c r="H47" s="37">
        <v>2</v>
      </c>
      <c r="I47" s="22">
        <f t="shared" si="1"/>
        <v>2.5</v>
      </c>
      <c r="J47" s="33">
        <v>2.5</v>
      </c>
      <c r="K47">
        <f t="shared" si="0"/>
        <v>1</v>
      </c>
      <c r="L47">
        <f t="shared" si="2"/>
        <v>0</v>
      </c>
    </row>
    <row r="48" spans="1:12" x14ac:dyDescent="0.35">
      <c r="A48" t="s">
        <v>145</v>
      </c>
      <c r="B48">
        <v>8</v>
      </c>
      <c r="E48" s="6"/>
      <c r="F48" s="7"/>
      <c r="G48" s="8">
        <f>IF(B48=6,0.2*D48+C48+0.9*(E48+F48)/2,0.2*D48+(E48+F48)/2)</f>
        <v>0</v>
      </c>
      <c r="I48" s="22">
        <f t="shared" si="1"/>
        <v>0</v>
      </c>
      <c r="K48">
        <f t="shared" si="0"/>
        <v>0</v>
      </c>
      <c r="L48">
        <f t="shared" si="2"/>
        <v>0</v>
      </c>
    </row>
    <row r="49" spans="1:12" x14ac:dyDescent="0.35">
      <c r="A49" t="s">
        <v>117</v>
      </c>
      <c r="B49">
        <v>8</v>
      </c>
      <c r="E49" s="6"/>
      <c r="F49" s="7"/>
      <c r="G49" s="8">
        <f>IF(B49=6,0.2*D49+C49+0.9*(E49+F49)/2,0.2*D49+(E49+F49)/2)</f>
        <v>0</v>
      </c>
      <c r="I49" s="22">
        <f t="shared" si="1"/>
        <v>0</v>
      </c>
      <c r="K49">
        <f t="shared" si="0"/>
        <v>0</v>
      </c>
      <c r="L49">
        <f t="shared" si="2"/>
        <v>0</v>
      </c>
    </row>
    <row r="50" spans="1:12" x14ac:dyDescent="0.35">
      <c r="A50" t="s">
        <v>266</v>
      </c>
      <c r="B50">
        <v>6</v>
      </c>
      <c r="C50" s="1">
        <v>1</v>
      </c>
      <c r="D50" s="1"/>
      <c r="E50" s="6"/>
      <c r="F50" s="7"/>
      <c r="G50" s="8">
        <f>IF(B50=6,0.2*D50+C50+0.9*(E50+F50)/2,0.2*D50+(E50+F50)/2)</f>
        <v>1</v>
      </c>
      <c r="I50" s="22">
        <f t="shared" si="1"/>
        <v>0</v>
      </c>
      <c r="K50">
        <f t="shared" si="0"/>
        <v>0</v>
      </c>
      <c r="L50">
        <f t="shared" si="2"/>
        <v>0</v>
      </c>
    </row>
    <row r="51" spans="1:12" x14ac:dyDescent="0.35">
      <c r="A51" t="s">
        <v>62</v>
      </c>
      <c r="B51">
        <v>10</v>
      </c>
      <c r="E51" s="6"/>
      <c r="F51" s="7"/>
      <c r="G51" s="8">
        <f>IF(B51=6,0.2*D51+C51+0.9*(E51+F51)/2,0.2*D51+(E51+F51)/2)</f>
        <v>0</v>
      </c>
      <c r="I51" s="22">
        <f t="shared" si="1"/>
        <v>0</v>
      </c>
      <c r="K51">
        <f t="shared" si="0"/>
        <v>0</v>
      </c>
      <c r="L51">
        <f t="shared" si="2"/>
        <v>0</v>
      </c>
    </row>
    <row r="52" spans="1:12" x14ac:dyDescent="0.35">
      <c r="A52" t="s">
        <v>154</v>
      </c>
      <c r="B52">
        <v>8</v>
      </c>
      <c r="E52" s="6"/>
      <c r="F52" s="7"/>
      <c r="G52" s="8">
        <f>IF(B52=6,0.2*D52+C52+0.9*(E52+F52)/2,0.2*D52+(E52+F52)/2)</f>
        <v>0</v>
      </c>
      <c r="I52" s="22">
        <f t="shared" si="1"/>
        <v>0</v>
      </c>
      <c r="K52">
        <f t="shared" si="0"/>
        <v>0</v>
      </c>
      <c r="L52">
        <f t="shared" si="2"/>
        <v>0</v>
      </c>
    </row>
    <row r="53" spans="1:12" x14ac:dyDescent="0.35">
      <c r="A53" t="s">
        <v>43</v>
      </c>
      <c r="B53">
        <v>12</v>
      </c>
      <c r="D53" s="2">
        <v>1</v>
      </c>
      <c r="E53" s="6">
        <v>10.000000001</v>
      </c>
      <c r="F53" s="7">
        <v>10.000000001</v>
      </c>
      <c r="G53" s="8">
        <f>IF(B53=6,0.2*D53+C53+0.9*(E53+F53)/2,0.2*D53+(E53+F53)/2)</f>
        <v>10.200000000999999</v>
      </c>
      <c r="I53" s="22">
        <f t="shared" si="1"/>
        <v>0</v>
      </c>
      <c r="K53">
        <f t="shared" si="0"/>
        <v>0</v>
      </c>
      <c r="L53">
        <f t="shared" si="2"/>
        <v>0</v>
      </c>
    </row>
    <row r="54" spans="1:12" s="22" customFormat="1" x14ac:dyDescent="0.35">
      <c r="A54" s="22" t="s">
        <v>133</v>
      </c>
      <c r="B54" s="22">
        <v>8</v>
      </c>
      <c r="C54" s="23"/>
      <c r="D54" s="23"/>
      <c r="E54" s="24">
        <v>5</v>
      </c>
      <c r="F54" s="25">
        <v>5</v>
      </c>
      <c r="G54" s="26">
        <f>IF(B54=6,0.2*D54+C54+0.9*(E54+F54)/2,0.2*D54+(E54+F54)/2)</f>
        <v>5</v>
      </c>
      <c r="H54" s="37">
        <v>5</v>
      </c>
      <c r="I54" s="22">
        <f t="shared" si="1"/>
        <v>6.25</v>
      </c>
      <c r="J54" s="33">
        <v>6.5</v>
      </c>
      <c r="K54">
        <f t="shared" si="0"/>
        <v>1</v>
      </c>
      <c r="L54">
        <f t="shared" si="2"/>
        <v>1</v>
      </c>
    </row>
    <row r="55" spans="1:12" s="22" customFormat="1" x14ac:dyDescent="0.35">
      <c r="A55" s="22" t="s">
        <v>177</v>
      </c>
      <c r="B55" s="22">
        <v>8</v>
      </c>
      <c r="C55" s="23"/>
      <c r="D55" s="23"/>
      <c r="E55" s="24">
        <v>5</v>
      </c>
      <c r="F55" s="25">
        <v>5</v>
      </c>
      <c r="G55" s="26">
        <f>IF(B55=6,0.2*D55+C55+0.9*(E55+F55)/2,0.2*D55+(E55+F55)/2)</f>
        <v>5</v>
      </c>
      <c r="H55" s="37">
        <v>5</v>
      </c>
      <c r="I55" s="22">
        <f t="shared" si="1"/>
        <v>6.25</v>
      </c>
      <c r="J55" s="33">
        <v>6.5</v>
      </c>
      <c r="K55">
        <f t="shared" si="0"/>
        <v>1</v>
      </c>
      <c r="L55">
        <f t="shared" si="2"/>
        <v>1</v>
      </c>
    </row>
    <row r="56" spans="1:12" x14ac:dyDescent="0.35">
      <c r="A56" t="s">
        <v>212</v>
      </c>
      <c r="B56">
        <v>6</v>
      </c>
      <c r="C56" s="1">
        <v>1</v>
      </c>
      <c r="D56" s="1"/>
      <c r="E56" s="6"/>
      <c r="F56" s="7"/>
      <c r="G56" s="8">
        <f>IF(B56=6,0.2*D56+C56+0.9*(E56+F56)/2,0.2*D56+(E56+F56)/2)</f>
        <v>1</v>
      </c>
      <c r="I56" s="22">
        <f t="shared" si="1"/>
        <v>0</v>
      </c>
      <c r="K56">
        <f t="shared" si="0"/>
        <v>0</v>
      </c>
      <c r="L56">
        <f t="shared" si="2"/>
        <v>0</v>
      </c>
    </row>
    <row r="57" spans="1:12" s="9" customFormat="1" x14ac:dyDescent="0.35">
      <c r="A57" s="9" t="s">
        <v>66</v>
      </c>
      <c r="B57" s="9">
        <v>10</v>
      </c>
      <c r="C57" s="10"/>
      <c r="D57" s="10">
        <v>1</v>
      </c>
      <c r="E57" s="11">
        <v>9</v>
      </c>
      <c r="F57" s="12">
        <v>0</v>
      </c>
      <c r="G57" s="13">
        <f>IF(B57=6,0.2*D57+C57+0.9*(E57+F57)/2,0.2*D57+(E57+F57)/2)</f>
        <v>4.7</v>
      </c>
      <c r="H57" s="36"/>
      <c r="I57" s="22">
        <f t="shared" si="1"/>
        <v>0</v>
      </c>
      <c r="J57" s="32"/>
      <c r="K57">
        <f t="shared" si="0"/>
        <v>0</v>
      </c>
      <c r="L57">
        <f t="shared" si="2"/>
        <v>0</v>
      </c>
    </row>
    <row r="58" spans="1:12" s="22" customFormat="1" x14ac:dyDescent="0.35">
      <c r="A58" s="22" t="s">
        <v>222</v>
      </c>
      <c r="B58" s="22">
        <v>6</v>
      </c>
      <c r="C58" s="27">
        <v>1</v>
      </c>
      <c r="D58" s="27"/>
      <c r="E58" s="24">
        <v>5</v>
      </c>
      <c r="F58" s="25">
        <v>2</v>
      </c>
      <c r="G58" s="26">
        <f>IF(B58=6,0.2*D58+C58+0.9*(E58+F58)/2,0.2*D58+(E58+F58)/2)</f>
        <v>4.1500000000000004</v>
      </c>
      <c r="H58" s="37">
        <v>4</v>
      </c>
      <c r="I58" s="22">
        <f t="shared" si="1"/>
        <v>5</v>
      </c>
      <c r="J58" s="33">
        <v>5</v>
      </c>
      <c r="K58">
        <f t="shared" si="0"/>
        <v>1</v>
      </c>
      <c r="L58">
        <f t="shared" si="2"/>
        <v>1</v>
      </c>
    </row>
    <row r="59" spans="1:12" s="9" customFormat="1" x14ac:dyDescent="0.35">
      <c r="A59" s="32" t="s">
        <v>37</v>
      </c>
      <c r="B59" s="32">
        <v>12</v>
      </c>
      <c r="C59" s="32"/>
      <c r="D59" s="32"/>
      <c r="E59" s="11">
        <v>6</v>
      </c>
      <c r="F59" s="12">
        <v>3</v>
      </c>
      <c r="G59" s="13">
        <f>IF(B59=6,0.2*D59+C59+0.9*(E59+F59)/2,0.2*D59+(E59+F59)/2)</f>
        <v>4.5</v>
      </c>
      <c r="H59" s="36"/>
      <c r="I59" s="22">
        <f t="shared" si="1"/>
        <v>0</v>
      </c>
      <c r="J59" s="32"/>
      <c r="K59">
        <f t="shared" si="0"/>
        <v>0</v>
      </c>
      <c r="L59">
        <f t="shared" si="2"/>
        <v>0</v>
      </c>
    </row>
    <row r="60" spans="1:12" s="9" customFormat="1" x14ac:dyDescent="0.35">
      <c r="A60" s="9" t="s">
        <v>73</v>
      </c>
      <c r="B60" s="9">
        <v>10</v>
      </c>
      <c r="C60" s="10"/>
      <c r="D60" s="10"/>
      <c r="E60" s="11">
        <v>9</v>
      </c>
      <c r="F60" s="12">
        <v>0</v>
      </c>
      <c r="G60" s="13">
        <f>IF(B60=6,0.2*D60+C60+0.9*(E60+F60)/2,0.2*D60+(E60+F60)/2)</f>
        <v>4.5</v>
      </c>
      <c r="H60" s="36"/>
      <c r="I60" s="22">
        <f t="shared" si="1"/>
        <v>0</v>
      </c>
      <c r="J60" s="32"/>
      <c r="K60">
        <f t="shared" si="0"/>
        <v>0</v>
      </c>
      <c r="L60">
        <f t="shared" si="2"/>
        <v>0</v>
      </c>
    </row>
    <row r="61" spans="1:12" x14ac:dyDescent="0.35">
      <c r="A61" t="s">
        <v>71</v>
      </c>
      <c r="B61">
        <v>10</v>
      </c>
      <c r="E61" s="6">
        <v>4</v>
      </c>
      <c r="F61" s="7">
        <v>7</v>
      </c>
      <c r="G61" s="8">
        <f>IF(B61=6,0.2*D61+C61+0.9*(E61+F61)/2,0.2*D61+(E61+F61)/2)</f>
        <v>5.5</v>
      </c>
      <c r="I61" s="22">
        <f t="shared" si="1"/>
        <v>0</v>
      </c>
      <c r="K61">
        <f t="shared" si="0"/>
        <v>0</v>
      </c>
      <c r="L61">
        <f t="shared" si="2"/>
        <v>0</v>
      </c>
    </row>
    <row r="62" spans="1:12" x14ac:dyDescent="0.35">
      <c r="A62" t="s">
        <v>60</v>
      </c>
      <c r="B62">
        <v>10</v>
      </c>
      <c r="D62" s="2">
        <v>1</v>
      </c>
      <c r="E62" s="6">
        <v>6</v>
      </c>
      <c r="F62" s="7">
        <v>4</v>
      </c>
      <c r="G62" s="8">
        <f>IF(B62=6,0.2*D62+C62+0.9*(E62+F62)/2,0.2*D62+(E62+F62)/2)</f>
        <v>5.2</v>
      </c>
      <c r="I62" s="22">
        <f t="shared" si="1"/>
        <v>0</v>
      </c>
      <c r="K62">
        <f t="shared" si="0"/>
        <v>0</v>
      </c>
      <c r="L62">
        <f t="shared" si="2"/>
        <v>0</v>
      </c>
    </row>
    <row r="63" spans="1:12" s="9" customFormat="1" x14ac:dyDescent="0.35">
      <c r="A63" s="9" t="s">
        <v>140</v>
      </c>
      <c r="B63" s="9">
        <v>8</v>
      </c>
      <c r="C63" s="10"/>
      <c r="D63" s="10"/>
      <c r="E63" s="11">
        <v>9</v>
      </c>
      <c r="F63" s="12">
        <v>1</v>
      </c>
      <c r="G63" s="13">
        <f>IF(B63=6,0.2*D63+C63+0.9*(E63+F63)/2,0.2*D63+(E63+F63)/2)</f>
        <v>5</v>
      </c>
      <c r="H63" s="36"/>
      <c r="I63" s="22">
        <f t="shared" si="1"/>
        <v>0</v>
      </c>
      <c r="J63" s="32"/>
      <c r="K63">
        <f t="shared" si="0"/>
        <v>0</v>
      </c>
      <c r="L63">
        <f t="shared" si="2"/>
        <v>0</v>
      </c>
    </row>
    <row r="64" spans="1:12" s="22" customFormat="1" x14ac:dyDescent="0.35">
      <c r="A64" s="22" t="s">
        <v>107</v>
      </c>
      <c r="B64" s="22">
        <v>8</v>
      </c>
      <c r="C64" s="23"/>
      <c r="D64" s="23"/>
      <c r="E64" s="24">
        <v>2</v>
      </c>
      <c r="F64" s="25">
        <v>0</v>
      </c>
      <c r="G64" s="26">
        <f>IF(B64=6,0.2*D64+C64+0.9*(E64+F64)/2,0.2*D64+(E64+F64)/2)</f>
        <v>1</v>
      </c>
      <c r="H64" s="37">
        <v>1</v>
      </c>
      <c r="I64" s="22">
        <f t="shared" si="1"/>
        <v>1.25</v>
      </c>
      <c r="J64" s="33">
        <v>1</v>
      </c>
      <c r="K64">
        <f t="shared" si="0"/>
        <v>1</v>
      </c>
      <c r="L64">
        <f t="shared" si="2"/>
        <v>0</v>
      </c>
    </row>
    <row r="65" spans="1:12" x14ac:dyDescent="0.35">
      <c r="A65" t="s">
        <v>202</v>
      </c>
      <c r="B65">
        <v>6</v>
      </c>
      <c r="C65" s="1">
        <v>1</v>
      </c>
      <c r="D65" s="1"/>
      <c r="E65" s="6"/>
      <c r="F65" s="7"/>
      <c r="G65" s="8">
        <f>IF(B65=6,0.2*D65+C65+0.9*(E65+F65)/2,0.2*D65+(E65+F65)/2)</f>
        <v>1</v>
      </c>
      <c r="I65" s="22">
        <f t="shared" si="1"/>
        <v>0</v>
      </c>
      <c r="K65">
        <f t="shared" si="0"/>
        <v>0</v>
      </c>
      <c r="L65">
        <f t="shared" si="2"/>
        <v>0</v>
      </c>
    </row>
    <row r="66" spans="1:12" x14ac:dyDescent="0.35">
      <c r="A66" t="s">
        <v>223</v>
      </c>
      <c r="B66">
        <v>6</v>
      </c>
      <c r="C66" s="1">
        <v>1</v>
      </c>
      <c r="D66" s="1"/>
      <c r="E66" s="6"/>
      <c r="F66" s="7"/>
      <c r="G66" s="8">
        <f>IF(B66=6,0.2*D66+C66+0.9*(E66+F66)/2,0.2*D66+(E66+F66)/2)</f>
        <v>1</v>
      </c>
      <c r="I66" s="22">
        <f t="shared" si="1"/>
        <v>0</v>
      </c>
      <c r="K66">
        <f t="shared" ref="K66:K129" si="3">IF(J66&gt;0,1,0)</f>
        <v>0</v>
      </c>
      <c r="L66">
        <f t="shared" si="2"/>
        <v>0</v>
      </c>
    </row>
    <row r="67" spans="1:12" s="9" customFormat="1" x14ac:dyDescent="0.35">
      <c r="A67" s="9" t="s">
        <v>259</v>
      </c>
      <c r="B67" s="9">
        <v>6</v>
      </c>
      <c r="C67" s="14">
        <v>1</v>
      </c>
      <c r="D67" s="14"/>
      <c r="E67" s="11">
        <v>7</v>
      </c>
      <c r="F67" s="12">
        <v>4</v>
      </c>
      <c r="G67" s="13">
        <f>IF(B67=6,0.2*D67+C67+0.9*(E67+F67)/2,0.2*D67+(E67+F67)/2)</f>
        <v>5.95</v>
      </c>
      <c r="H67" s="36"/>
      <c r="I67" s="22">
        <f t="shared" si="1"/>
        <v>0</v>
      </c>
      <c r="J67" s="32"/>
      <c r="K67">
        <f t="shared" si="3"/>
        <v>0</v>
      </c>
      <c r="L67">
        <f t="shared" si="2"/>
        <v>0</v>
      </c>
    </row>
    <row r="68" spans="1:12" x14ac:dyDescent="0.35">
      <c r="A68" t="s">
        <v>275</v>
      </c>
      <c r="B68">
        <v>6</v>
      </c>
      <c r="C68" s="1">
        <v>1</v>
      </c>
      <c r="D68" s="1"/>
      <c r="E68" s="6"/>
      <c r="F68" s="7"/>
      <c r="G68" s="8">
        <f>IF(B68=6,0.2*D68+C68+0.9*(E68+F68)/2,0.2*D68+(E68+F68)/2)</f>
        <v>1</v>
      </c>
      <c r="I68" s="22">
        <f t="shared" si="1"/>
        <v>0</v>
      </c>
      <c r="K68">
        <f t="shared" si="3"/>
        <v>0</v>
      </c>
      <c r="L68">
        <f t="shared" si="2"/>
        <v>0</v>
      </c>
    </row>
    <row r="69" spans="1:12" x14ac:dyDescent="0.35">
      <c r="A69" t="s">
        <v>284</v>
      </c>
      <c r="B69">
        <v>6</v>
      </c>
      <c r="C69" s="1">
        <v>0</v>
      </c>
      <c r="D69" s="1"/>
      <c r="E69" s="6"/>
      <c r="F69" s="7"/>
      <c r="G69" s="8">
        <f>IF(B69=6,0.2*D69+C69+0.9*(E69+F69)/2,0.2*D69+(E69+F69)/2)</f>
        <v>0</v>
      </c>
      <c r="I69" s="22">
        <f t="shared" si="1"/>
        <v>0</v>
      </c>
      <c r="K69">
        <f t="shared" si="3"/>
        <v>0</v>
      </c>
      <c r="L69">
        <f t="shared" si="2"/>
        <v>0</v>
      </c>
    </row>
    <row r="70" spans="1:12" x14ac:dyDescent="0.35">
      <c r="A70" t="s">
        <v>61</v>
      </c>
      <c r="B70">
        <v>10</v>
      </c>
      <c r="D70" s="2">
        <v>1</v>
      </c>
      <c r="E70" s="6">
        <v>8</v>
      </c>
      <c r="F70" s="7">
        <v>10.000000001</v>
      </c>
      <c r="G70" s="8">
        <f>IF(B70=6,0.2*D70+C70+0.9*(E70+F70)/2,0.2*D70+(E70+F70)/2)</f>
        <v>9.2000000004999993</v>
      </c>
      <c r="I70" s="22">
        <f t="shared" si="1"/>
        <v>0</v>
      </c>
      <c r="K70">
        <f t="shared" si="3"/>
        <v>0</v>
      </c>
      <c r="L70">
        <f t="shared" si="2"/>
        <v>0</v>
      </c>
    </row>
    <row r="71" spans="1:12" s="9" customFormat="1" x14ac:dyDescent="0.35">
      <c r="A71" s="9" t="s">
        <v>224</v>
      </c>
      <c r="B71" s="9">
        <v>6</v>
      </c>
      <c r="C71" s="14">
        <v>1</v>
      </c>
      <c r="D71" s="14"/>
      <c r="E71" s="11">
        <v>1.0000000000000001E-9</v>
      </c>
      <c r="F71" s="12">
        <v>0</v>
      </c>
      <c r="G71" s="13">
        <f>IF(B71=6,0.2*D71+C71+0.9*(E71+F71)/2,0.2*D71+(E71+F71)/2)</f>
        <v>1.00000000045</v>
      </c>
      <c r="H71" s="36"/>
      <c r="I71" s="22">
        <f t="shared" si="1"/>
        <v>0</v>
      </c>
      <c r="J71" s="32"/>
      <c r="K71">
        <f t="shared" si="3"/>
        <v>0</v>
      </c>
      <c r="L71">
        <f t="shared" si="2"/>
        <v>0</v>
      </c>
    </row>
    <row r="72" spans="1:12" x14ac:dyDescent="0.35">
      <c r="A72" t="s">
        <v>85</v>
      </c>
      <c r="B72">
        <v>10</v>
      </c>
      <c r="E72" s="6"/>
      <c r="F72" s="7"/>
      <c r="G72" s="8">
        <f>IF(B72=6,0.2*D72+C72+0.9*(E72+F72)/2,0.2*D72+(E72+F72)/2)</f>
        <v>0</v>
      </c>
      <c r="I72" s="22">
        <f t="shared" si="1"/>
        <v>0</v>
      </c>
      <c r="K72">
        <f t="shared" si="3"/>
        <v>0</v>
      </c>
      <c r="L72">
        <f t="shared" si="2"/>
        <v>0</v>
      </c>
    </row>
    <row r="73" spans="1:12" s="22" customFormat="1" x14ac:dyDescent="0.35">
      <c r="A73" s="22" t="s">
        <v>278</v>
      </c>
      <c r="B73" s="22">
        <v>6</v>
      </c>
      <c r="C73" s="27">
        <v>1</v>
      </c>
      <c r="D73" s="27"/>
      <c r="E73" s="24">
        <v>0</v>
      </c>
      <c r="F73" s="25">
        <v>4</v>
      </c>
      <c r="G73" s="26">
        <f>IF(B73=6,0.2*D73+C73+0.9*(E73+F73)/2,0.2*D73+(E73+F73)/2)</f>
        <v>2.8</v>
      </c>
      <c r="H73" s="37">
        <v>3</v>
      </c>
      <c r="I73" s="22">
        <f t="shared" si="1"/>
        <v>3.75</v>
      </c>
      <c r="J73" s="33">
        <v>3.5</v>
      </c>
      <c r="K73">
        <f t="shared" si="3"/>
        <v>1</v>
      </c>
      <c r="L73">
        <f t="shared" si="2"/>
        <v>0</v>
      </c>
    </row>
    <row r="74" spans="1:12" x14ac:dyDescent="0.35">
      <c r="A74" t="s">
        <v>40</v>
      </c>
      <c r="B74">
        <v>10</v>
      </c>
      <c r="E74" s="6"/>
      <c r="F74" s="7"/>
      <c r="G74" s="8">
        <f>IF(B74=6,0.2*D74+C74+0.9*(E74+F74)/2,0.2*D74+(E74+F74)/2)</f>
        <v>0</v>
      </c>
      <c r="I74" s="22">
        <f t="shared" si="1"/>
        <v>0</v>
      </c>
      <c r="K74">
        <f t="shared" si="3"/>
        <v>0</v>
      </c>
      <c r="L74">
        <f t="shared" si="2"/>
        <v>0</v>
      </c>
    </row>
    <row r="75" spans="1:12" x14ac:dyDescent="0.35">
      <c r="A75" t="s">
        <v>230</v>
      </c>
      <c r="B75">
        <v>6</v>
      </c>
      <c r="C75" s="1">
        <v>1</v>
      </c>
      <c r="D75" s="1"/>
      <c r="E75" s="6">
        <v>1.0000000000000001E-9</v>
      </c>
      <c r="F75" s="7">
        <v>1.0000000000000001E-9</v>
      </c>
      <c r="G75" s="8">
        <f>IF(B75=6,0.2*D75+C75+0.9*(E75+F75)/2,0.2*D75+(E75+F75)/2)</f>
        <v>1.0000000009000001</v>
      </c>
      <c r="I75" s="22">
        <f t="shared" si="1"/>
        <v>0</v>
      </c>
      <c r="K75">
        <f t="shared" si="3"/>
        <v>0</v>
      </c>
      <c r="L75">
        <f t="shared" si="2"/>
        <v>0</v>
      </c>
    </row>
    <row r="76" spans="1:12" s="22" customFormat="1" x14ac:dyDescent="0.35">
      <c r="A76" s="22" t="s">
        <v>136</v>
      </c>
      <c r="B76" s="22">
        <v>8</v>
      </c>
      <c r="C76" s="23"/>
      <c r="D76" s="23"/>
      <c r="E76" s="24">
        <v>5</v>
      </c>
      <c r="F76" s="25">
        <v>1</v>
      </c>
      <c r="G76" s="26">
        <f>IF(B76=6,0.2*D76+C76+0.9*(E76+F76)/2,0.2*D76+(E76+F76)/2)</f>
        <v>3</v>
      </c>
      <c r="H76" s="37">
        <v>3</v>
      </c>
      <c r="I76" s="22">
        <f t="shared" si="1"/>
        <v>3.75</v>
      </c>
      <c r="J76" s="33">
        <v>3.5</v>
      </c>
      <c r="K76">
        <f t="shared" si="3"/>
        <v>1</v>
      </c>
      <c r="L76">
        <f t="shared" si="2"/>
        <v>0</v>
      </c>
    </row>
    <row r="77" spans="1:12" s="22" customFormat="1" x14ac:dyDescent="0.35">
      <c r="A77" s="22" t="s">
        <v>167</v>
      </c>
      <c r="B77" s="22">
        <v>8</v>
      </c>
      <c r="C77" s="23"/>
      <c r="D77" s="23">
        <v>1</v>
      </c>
      <c r="E77" s="24">
        <v>5</v>
      </c>
      <c r="F77" s="25">
        <v>5</v>
      </c>
      <c r="G77" s="26">
        <f>IF(B77=6,0.2*D77+C77+0.9*(E77+F77)/2,0.2*D77+(E77+F77)/2)</f>
        <v>5.2</v>
      </c>
      <c r="H77" s="37">
        <v>5.5</v>
      </c>
      <c r="I77" s="22">
        <f t="shared" si="1"/>
        <v>6.875</v>
      </c>
      <c r="J77" s="33">
        <v>7</v>
      </c>
      <c r="K77">
        <f t="shared" si="3"/>
        <v>1</v>
      </c>
      <c r="L77">
        <f t="shared" si="2"/>
        <v>1</v>
      </c>
    </row>
    <row r="78" spans="1:12" s="9" customFormat="1" x14ac:dyDescent="0.35">
      <c r="A78" s="9" t="s">
        <v>115</v>
      </c>
      <c r="B78" s="9">
        <v>8</v>
      </c>
      <c r="C78" s="10"/>
      <c r="D78" s="10"/>
      <c r="E78" s="11"/>
      <c r="F78" s="12"/>
      <c r="G78" s="13">
        <v>10</v>
      </c>
      <c r="H78" s="36"/>
      <c r="I78" s="22">
        <f t="shared" si="1"/>
        <v>0</v>
      </c>
      <c r="J78" s="32"/>
      <c r="K78">
        <f t="shared" si="3"/>
        <v>0</v>
      </c>
      <c r="L78">
        <f t="shared" si="2"/>
        <v>0</v>
      </c>
    </row>
    <row r="79" spans="1:12" x14ac:dyDescent="0.35">
      <c r="A79" t="s">
        <v>35</v>
      </c>
      <c r="B79">
        <v>14</v>
      </c>
      <c r="E79" s="6"/>
      <c r="F79" s="7"/>
      <c r="G79" s="8">
        <f>IF(B79=6,0.2*D79+C79+0.9*(E79+F79)/2,0.2*D79+(E79+F79)/2)</f>
        <v>0</v>
      </c>
      <c r="I79" s="22">
        <f t="shared" ref="I79:I142" si="4">H79*10/$H$2</f>
        <v>0</v>
      </c>
      <c r="K79">
        <f t="shared" si="3"/>
        <v>0</v>
      </c>
      <c r="L79">
        <f t="shared" ref="L79:L142" si="5">IF(J79&lt;5,0,1)</f>
        <v>0</v>
      </c>
    </row>
    <row r="80" spans="1:12" s="9" customFormat="1" x14ac:dyDescent="0.35">
      <c r="A80" s="9" t="s">
        <v>273</v>
      </c>
      <c r="B80" s="9">
        <v>6</v>
      </c>
      <c r="C80" s="14">
        <v>1</v>
      </c>
      <c r="D80" s="14"/>
      <c r="E80" s="11">
        <v>10</v>
      </c>
      <c r="F80" s="12">
        <v>7</v>
      </c>
      <c r="G80" s="13">
        <f>IF(B80=6,0.2*D80+C80+0.9*(E80+F80)/2,0.2*D80+(E80+F80)/2)</f>
        <v>8.65</v>
      </c>
      <c r="H80" s="36"/>
      <c r="I80" s="22">
        <f t="shared" si="4"/>
        <v>0</v>
      </c>
      <c r="J80" s="32"/>
      <c r="K80">
        <f t="shared" si="3"/>
        <v>0</v>
      </c>
      <c r="L80">
        <f t="shared" si="5"/>
        <v>0</v>
      </c>
    </row>
    <row r="81" spans="1:12" s="22" customFormat="1" x14ac:dyDescent="0.35">
      <c r="A81" s="22" t="s">
        <v>218</v>
      </c>
      <c r="B81" s="22">
        <v>6</v>
      </c>
      <c r="C81" s="27">
        <v>1</v>
      </c>
      <c r="D81" s="27"/>
      <c r="E81" s="24">
        <v>2</v>
      </c>
      <c r="F81" s="25">
        <v>5</v>
      </c>
      <c r="G81" s="26">
        <f>IF(B81=6,0.2*D81+C81+0.9*(E81+F81)/2,0.2*D81+(E81+F81)/2)</f>
        <v>4.1500000000000004</v>
      </c>
      <c r="H81" s="37">
        <v>4</v>
      </c>
      <c r="I81" s="22">
        <f t="shared" si="4"/>
        <v>5</v>
      </c>
      <c r="J81" s="33">
        <v>5</v>
      </c>
      <c r="K81">
        <f t="shared" si="3"/>
        <v>1</v>
      </c>
      <c r="L81">
        <f t="shared" si="5"/>
        <v>1</v>
      </c>
    </row>
    <row r="82" spans="1:12" s="22" customFormat="1" x14ac:dyDescent="0.35">
      <c r="A82" s="22" t="s">
        <v>165</v>
      </c>
      <c r="B82" s="22">
        <v>8</v>
      </c>
      <c r="C82" s="23"/>
      <c r="D82" s="23"/>
      <c r="E82" s="24">
        <v>6</v>
      </c>
      <c r="F82" s="25">
        <v>3</v>
      </c>
      <c r="G82" s="26">
        <f>IF(B82=6,0.2*D82+C82+0.9*(E82+F82)/2,0.2*D82+(E82+F82)/2)</f>
        <v>4.5</v>
      </c>
      <c r="H82" s="37">
        <v>5</v>
      </c>
      <c r="I82" s="22">
        <f t="shared" si="4"/>
        <v>6.25</v>
      </c>
      <c r="J82" s="33">
        <v>6.5</v>
      </c>
      <c r="K82">
        <f t="shared" si="3"/>
        <v>1</v>
      </c>
      <c r="L82">
        <f t="shared" si="5"/>
        <v>1</v>
      </c>
    </row>
    <row r="83" spans="1:12" x14ac:dyDescent="0.35">
      <c r="A83" t="s">
        <v>234</v>
      </c>
      <c r="B83">
        <v>6</v>
      </c>
      <c r="C83" s="1">
        <v>1</v>
      </c>
      <c r="D83" s="1"/>
      <c r="E83" s="6"/>
      <c r="F83" s="7"/>
      <c r="G83" s="8">
        <f>IF(B83=6,0.2*D83+C83+0.9*(E83+F83)/2,0.2*D83+(E83+F83)/2)</f>
        <v>1</v>
      </c>
      <c r="I83" s="22">
        <f t="shared" si="4"/>
        <v>0</v>
      </c>
      <c r="K83">
        <f t="shared" si="3"/>
        <v>0</v>
      </c>
      <c r="L83">
        <f t="shared" si="5"/>
        <v>0</v>
      </c>
    </row>
    <row r="84" spans="1:12" x14ac:dyDescent="0.35">
      <c r="A84" t="s">
        <v>256</v>
      </c>
      <c r="B84">
        <v>6</v>
      </c>
      <c r="C84" s="1">
        <v>0</v>
      </c>
      <c r="D84" s="1"/>
      <c r="E84" s="6"/>
      <c r="F84" s="7"/>
      <c r="G84" s="8">
        <f>IF(B84=6,0.2*D84+C84+0.9*(E84+F84)/2,0.2*D84+(E84+F84)/2)</f>
        <v>0</v>
      </c>
      <c r="I84" s="22">
        <f t="shared" si="4"/>
        <v>0</v>
      </c>
      <c r="K84">
        <f t="shared" si="3"/>
        <v>0</v>
      </c>
      <c r="L84">
        <f t="shared" si="5"/>
        <v>0</v>
      </c>
    </row>
    <row r="85" spans="1:12" x14ac:dyDescent="0.35">
      <c r="A85" t="s">
        <v>293</v>
      </c>
      <c r="B85">
        <v>6</v>
      </c>
      <c r="C85" s="1">
        <v>0</v>
      </c>
      <c r="D85" s="1"/>
      <c r="E85" s="6"/>
      <c r="F85" s="7"/>
      <c r="G85" s="8">
        <f>IF(B85=6,0.2*D85+C85+0.9*(E85+F85)/2,0.2*D85+(E85+F85)/2)</f>
        <v>0</v>
      </c>
      <c r="I85" s="22">
        <f t="shared" si="4"/>
        <v>0</v>
      </c>
      <c r="K85">
        <f t="shared" si="3"/>
        <v>0</v>
      </c>
      <c r="L85">
        <f t="shared" si="5"/>
        <v>0</v>
      </c>
    </row>
    <row r="86" spans="1:12" x14ac:dyDescent="0.35">
      <c r="A86" t="s">
        <v>203</v>
      </c>
      <c r="B86">
        <v>6</v>
      </c>
      <c r="C86" s="1">
        <v>1</v>
      </c>
      <c r="D86" s="1">
        <v>1</v>
      </c>
      <c r="E86" s="6">
        <v>7</v>
      </c>
      <c r="F86" s="7">
        <v>7</v>
      </c>
      <c r="G86" s="8">
        <f>IF(B86=6,0.2*D86+C86+0.9*(E86+F86)/2,0.2*D86+(E86+F86)/2)</f>
        <v>7.5</v>
      </c>
      <c r="I86" s="22">
        <f t="shared" si="4"/>
        <v>0</v>
      </c>
      <c r="K86">
        <f t="shared" si="3"/>
        <v>0</v>
      </c>
      <c r="L86">
        <f t="shared" si="5"/>
        <v>0</v>
      </c>
    </row>
    <row r="87" spans="1:12" x14ac:dyDescent="0.35">
      <c r="A87" t="s">
        <v>152</v>
      </c>
      <c r="B87">
        <v>8</v>
      </c>
      <c r="E87" s="6"/>
      <c r="F87" s="7"/>
      <c r="G87" s="8">
        <f>IF(B87=6,0.2*D87+C87+0.9*(E87+F87)/2,0.2*D87+(E87+F87)/2)</f>
        <v>0</v>
      </c>
      <c r="I87" s="22">
        <f t="shared" si="4"/>
        <v>0</v>
      </c>
      <c r="K87">
        <f t="shared" si="3"/>
        <v>0</v>
      </c>
      <c r="L87">
        <f t="shared" si="5"/>
        <v>0</v>
      </c>
    </row>
    <row r="88" spans="1:12" s="9" customFormat="1" x14ac:dyDescent="0.35">
      <c r="A88" s="9" t="s">
        <v>254</v>
      </c>
      <c r="B88" s="9">
        <v>6</v>
      </c>
      <c r="C88" s="14">
        <v>1</v>
      </c>
      <c r="D88" s="14"/>
      <c r="E88" s="11">
        <v>1.0000000000000001E-9</v>
      </c>
      <c r="F88" s="12">
        <v>10</v>
      </c>
      <c r="G88" s="13">
        <f>IF(B88=6,0.2*D88+C88+0.9*(E88+F88)/2,0.2*D88+(E88+F88)/2)</f>
        <v>5.50000000045</v>
      </c>
      <c r="H88" s="36"/>
      <c r="I88" s="22">
        <f t="shared" si="4"/>
        <v>0</v>
      </c>
      <c r="J88" s="32"/>
      <c r="K88">
        <f t="shared" si="3"/>
        <v>0</v>
      </c>
      <c r="L88">
        <f t="shared" si="5"/>
        <v>0</v>
      </c>
    </row>
    <row r="89" spans="1:12" x14ac:dyDescent="0.35">
      <c r="A89" t="s">
        <v>9</v>
      </c>
      <c r="B89">
        <v>18</v>
      </c>
      <c r="E89" s="6">
        <v>6</v>
      </c>
      <c r="F89" s="7">
        <v>4</v>
      </c>
      <c r="G89" s="8">
        <f>IF(B89=6,0.2*D89+C89+0.9*(E89+F89)/2,0.2*D89+(E89+F89)/2)</f>
        <v>5</v>
      </c>
      <c r="I89" s="22">
        <f t="shared" si="4"/>
        <v>0</v>
      </c>
      <c r="K89">
        <f t="shared" si="3"/>
        <v>0</v>
      </c>
      <c r="L89">
        <f t="shared" si="5"/>
        <v>0</v>
      </c>
    </row>
    <row r="90" spans="1:12" x14ac:dyDescent="0.35">
      <c r="A90" t="s">
        <v>3</v>
      </c>
      <c r="B90">
        <v>20</v>
      </c>
      <c r="E90" s="6"/>
      <c r="F90" s="7"/>
      <c r="G90" s="8">
        <f>IF(B90=6,0.2*D90+C90+0.9*(E90+F90)/2,0.2*D90+(E90+F90)/2)</f>
        <v>0</v>
      </c>
      <c r="I90" s="22">
        <f t="shared" si="4"/>
        <v>0</v>
      </c>
      <c r="K90">
        <f t="shared" si="3"/>
        <v>0</v>
      </c>
      <c r="L90">
        <f t="shared" si="5"/>
        <v>0</v>
      </c>
    </row>
    <row r="91" spans="1:12" x14ac:dyDescent="0.35">
      <c r="A91" t="s">
        <v>194</v>
      </c>
      <c r="B91">
        <v>8</v>
      </c>
      <c r="E91" s="6"/>
      <c r="F91" s="7"/>
      <c r="G91" s="8">
        <f>IF(B91=6,0.2*D91+C91+0.9*(E91+F91)/2,0.2*D91+(E91+F91)/2)</f>
        <v>0</v>
      </c>
      <c r="I91" s="22">
        <f t="shared" si="4"/>
        <v>0</v>
      </c>
      <c r="K91">
        <f t="shared" si="3"/>
        <v>0</v>
      </c>
      <c r="L91">
        <f t="shared" si="5"/>
        <v>0</v>
      </c>
    </row>
    <row r="92" spans="1:12" s="9" customFormat="1" x14ac:dyDescent="0.35">
      <c r="A92" s="9" t="s">
        <v>28</v>
      </c>
      <c r="B92" s="9">
        <v>14</v>
      </c>
      <c r="C92" s="10"/>
      <c r="D92" s="10">
        <v>1</v>
      </c>
      <c r="E92" s="11">
        <v>7</v>
      </c>
      <c r="F92" s="12">
        <v>5</v>
      </c>
      <c r="G92" s="13">
        <f>IF(B92=6,0.2*D92+C92+0.9*(E92+F92)/2,0.2*D92+(E92+F92)/2)</f>
        <v>6.2</v>
      </c>
      <c r="H92" s="36"/>
      <c r="I92" s="22">
        <f t="shared" si="4"/>
        <v>0</v>
      </c>
      <c r="J92" s="32"/>
      <c r="K92">
        <f t="shared" si="3"/>
        <v>0</v>
      </c>
      <c r="L92">
        <f t="shared" si="5"/>
        <v>0</v>
      </c>
    </row>
    <row r="93" spans="1:12" x14ac:dyDescent="0.35">
      <c r="A93" t="s">
        <v>31</v>
      </c>
      <c r="B93">
        <v>14</v>
      </c>
      <c r="E93" s="6"/>
      <c r="F93" s="7"/>
      <c r="G93" s="8">
        <f>IF(B93=6,0.2*D93+C93+0.9*(E93+F93)/2,0.2*D93+(E93+F93)/2)</f>
        <v>0</v>
      </c>
      <c r="I93" s="22">
        <f t="shared" si="4"/>
        <v>0</v>
      </c>
      <c r="K93">
        <f t="shared" si="3"/>
        <v>0</v>
      </c>
      <c r="L93">
        <f t="shared" si="5"/>
        <v>0</v>
      </c>
    </row>
    <row r="94" spans="1:12" s="22" customFormat="1" x14ac:dyDescent="0.35">
      <c r="A94" s="22" t="s">
        <v>153</v>
      </c>
      <c r="B94" s="22">
        <v>8</v>
      </c>
      <c r="C94" s="23"/>
      <c r="D94" s="23"/>
      <c r="E94" s="24">
        <v>3</v>
      </c>
      <c r="F94" s="25">
        <v>3</v>
      </c>
      <c r="G94" s="26">
        <f>IF(B94=6,0.2*D94+C94+0.9*(E94+F94)/2,0.2*D94+(E94+F94)/2)</f>
        <v>3</v>
      </c>
      <c r="H94" s="37">
        <v>3</v>
      </c>
      <c r="I94" s="22">
        <f t="shared" si="4"/>
        <v>3.75</v>
      </c>
      <c r="J94" s="33">
        <v>3.5</v>
      </c>
      <c r="K94">
        <f t="shared" si="3"/>
        <v>1</v>
      </c>
      <c r="L94">
        <f t="shared" si="5"/>
        <v>0</v>
      </c>
    </row>
    <row r="95" spans="1:12" s="22" customFormat="1" x14ac:dyDescent="0.35">
      <c r="A95" s="22" t="s">
        <v>89</v>
      </c>
      <c r="B95" s="22">
        <v>10</v>
      </c>
      <c r="C95" s="23"/>
      <c r="D95" s="23"/>
      <c r="E95" s="24">
        <v>1</v>
      </c>
      <c r="F95" s="25">
        <v>6</v>
      </c>
      <c r="G95" s="26">
        <f>IF(B95=6,0.2*D95+C95+0.9*(E95+F95)/2,0.2*D95+(E95+F95)/2)</f>
        <v>3.5</v>
      </c>
      <c r="H95" s="37">
        <v>1.5</v>
      </c>
      <c r="I95" s="22">
        <f t="shared" si="4"/>
        <v>1.875</v>
      </c>
      <c r="J95" s="33">
        <v>2</v>
      </c>
      <c r="K95">
        <f t="shared" si="3"/>
        <v>1</v>
      </c>
      <c r="L95">
        <f t="shared" si="5"/>
        <v>0</v>
      </c>
    </row>
    <row r="96" spans="1:12" x14ac:dyDescent="0.35">
      <c r="A96" t="s">
        <v>124</v>
      </c>
      <c r="B96">
        <v>8</v>
      </c>
      <c r="E96" s="6"/>
      <c r="F96" s="7"/>
      <c r="G96" s="8">
        <f>IF(B96=6,0.2*D96+C96+0.9*(E96+F96)/2,0.2*D96+(E96+F96)/2)</f>
        <v>0</v>
      </c>
      <c r="I96" s="22">
        <f t="shared" si="4"/>
        <v>0</v>
      </c>
      <c r="K96">
        <f t="shared" si="3"/>
        <v>0</v>
      </c>
      <c r="L96">
        <f t="shared" si="5"/>
        <v>0</v>
      </c>
    </row>
    <row r="97" spans="1:12" x14ac:dyDescent="0.35">
      <c r="A97" t="s">
        <v>14</v>
      </c>
      <c r="B97">
        <v>16</v>
      </c>
      <c r="E97" s="6">
        <v>10.000000001</v>
      </c>
      <c r="F97" s="7">
        <v>5</v>
      </c>
      <c r="G97" s="8">
        <f>IF(B97=6,0.2*D97+C97+0.9*(E97+F97)/2,0.2*D97+(E97+F97)/2)</f>
        <v>7.5000000005</v>
      </c>
      <c r="I97" s="22">
        <f t="shared" si="4"/>
        <v>0</v>
      </c>
      <c r="K97">
        <f t="shared" si="3"/>
        <v>0</v>
      </c>
      <c r="L97">
        <f t="shared" si="5"/>
        <v>0</v>
      </c>
    </row>
    <row r="98" spans="1:12" s="22" customFormat="1" x14ac:dyDescent="0.35">
      <c r="A98" s="22" t="s">
        <v>120</v>
      </c>
      <c r="B98" s="22">
        <v>8</v>
      </c>
      <c r="C98" s="28">
        <v>1</v>
      </c>
      <c r="D98" s="28">
        <v>1</v>
      </c>
      <c r="E98" s="24">
        <v>5</v>
      </c>
      <c r="F98" s="25">
        <v>5</v>
      </c>
      <c r="G98" s="26">
        <f>IF(B98=6,0.2*D98+C98+0.9*(E98+F98)/2,0.2*D98+(E98+F98)/2)</f>
        <v>5.2</v>
      </c>
      <c r="H98" s="37">
        <v>5.5</v>
      </c>
      <c r="I98" s="22">
        <f t="shared" si="4"/>
        <v>6.875</v>
      </c>
      <c r="J98" s="33">
        <v>7</v>
      </c>
      <c r="K98">
        <f t="shared" si="3"/>
        <v>1</v>
      </c>
      <c r="L98">
        <f t="shared" si="5"/>
        <v>1</v>
      </c>
    </row>
    <row r="99" spans="1:12" x14ac:dyDescent="0.35">
      <c r="A99" t="s">
        <v>99</v>
      </c>
      <c r="B99">
        <v>10</v>
      </c>
      <c r="E99" s="6">
        <v>7</v>
      </c>
      <c r="F99" s="7">
        <v>3</v>
      </c>
      <c r="G99" s="8">
        <f>IF(B99=6,0.2*D99+C99+0.9*(E99+F99)/2,0.2*D99+(E99+F99)/2)</f>
        <v>5</v>
      </c>
      <c r="I99" s="22">
        <f t="shared" si="4"/>
        <v>0</v>
      </c>
      <c r="K99">
        <f t="shared" si="3"/>
        <v>0</v>
      </c>
      <c r="L99">
        <f t="shared" si="5"/>
        <v>0</v>
      </c>
    </row>
    <row r="100" spans="1:12" s="22" customFormat="1" x14ac:dyDescent="0.35">
      <c r="A100" s="22" t="s">
        <v>190</v>
      </c>
      <c r="B100" s="22">
        <v>8</v>
      </c>
      <c r="C100" s="23"/>
      <c r="D100" s="23"/>
      <c r="E100" s="24">
        <v>3</v>
      </c>
      <c r="F100" s="25">
        <v>3</v>
      </c>
      <c r="G100" s="26">
        <f>IF(B100=6,0.2*D100+C100+0.9*(E100+F100)/2,0.2*D100+(E100+F100)/2)</f>
        <v>3</v>
      </c>
      <c r="H100" s="37">
        <v>3</v>
      </c>
      <c r="I100" s="22">
        <f t="shared" si="4"/>
        <v>3.75</v>
      </c>
      <c r="J100" s="33">
        <v>3.5</v>
      </c>
      <c r="K100">
        <f t="shared" si="3"/>
        <v>1</v>
      </c>
      <c r="L100">
        <f t="shared" si="5"/>
        <v>0</v>
      </c>
    </row>
    <row r="101" spans="1:12" x14ac:dyDescent="0.35">
      <c r="A101" t="s">
        <v>20</v>
      </c>
      <c r="B101">
        <v>14</v>
      </c>
      <c r="E101" s="6"/>
      <c r="F101" s="7"/>
      <c r="G101" s="8">
        <f>IF(B101=6,0.2*D101+C101+0.9*(E101+F101)/2,0.2*D101+(E101+F101)/2)</f>
        <v>0</v>
      </c>
      <c r="I101" s="22">
        <f t="shared" si="4"/>
        <v>0</v>
      </c>
      <c r="K101">
        <f t="shared" si="3"/>
        <v>0</v>
      </c>
      <c r="L101">
        <f t="shared" si="5"/>
        <v>0</v>
      </c>
    </row>
    <row r="102" spans="1:12" s="22" customFormat="1" x14ac:dyDescent="0.35">
      <c r="A102" s="22">
        <v>151267</v>
      </c>
      <c r="C102" s="23"/>
      <c r="D102" s="23"/>
      <c r="E102" s="24">
        <v>6</v>
      </c>
      <c r="F102" s="25">
        <v>6</v>
      </c>
      <c r="G102" s="26">
        <f>IF(B102=6,0.2*D102+C102+0.9*(E102+F102)/2,0.2*D102+(E102+F102)/2)</f>
        <v>6</v>
      </c>
      <c r="H102" s="37">
        <v>6</v>
      </c>
      <c r="I102" s="22">
        <f t="shared" si="4"/>
        <v>7.5</v>
      </c>
      <c r="J102" s="33">
        <v>7.5</v>
      </c>
      <c r="K102">
        <f t="shared" si="3"/>
        <v>1</v>
      </c>
      <c r="L102">
        <f t="shared" si="5"/>
        <v>1</v>
      </c>
    </row>
    <row r="103" spans="1:12" s="9" customFormat="1" x14ac:dyDescent="0.35">
      <c r="A103" s="9" t="s">
        <v>286</v>
      </c>
      <c r="B103" s="9">
        <v>6</v>
      </c>
      <c r="C103" s="14">
        <v>1</v>
      </c>
      <c r="D103" s="14"/>
      <c r="E103" s="11">
        <v>0</v>
      </c>
      <c r="F103" s="12">
        <v>0</v>
      </c>
      <c r="G103" s="13">
        <f>IF(B103=6,0.2*D103+C103+0.9*(E103+F103)/2,0.2*D103+(E103+F103)/2)</f>
        <v>1</v>
      </c>
      <c r="H103" s="36"/>
      <c r="I103" s="22">
        <f t="shared" si="4"/>
        <v>0</v>
      </c>
      <c r="J103" s="32"/>
      <c r="K103">
        <f t="shared" si="3"/>
        <v>0</v>
      </c>
      <c r="L103">
        <f t="shared" si="5"/>
        <v>0</v>
      </c>
    </row>
    <row r="104" spans="1:12" x14ac:dyDescent="0.35">
      <c r="A104" t="s">
        <v>239</v>
      </c>
      <c r="B104">
        <v>6</v>
      </c>
      <c r="C104" s="1">
        <v>1</v>
      </c>
      <c r="D104" s="1"/>
      <c r="E104" s="7"/>
      <c r="F104" s="7"/>
      <c r="G104" s="8">
        <f>IF(B104=6,0.2*D104+C104+0.9*(E104+F104)/2,0.2*D104+(E104+F104)/2)</f>
        <v>1</v>
      </c>
      <c r="I104" s="22">
        <f t="shared" si="4"/>
        <v>0</v>
      </c>
      <c r="K104">
        <f t="shared" si="3"/>
        <v>0</v>
      </c>
      <c r="L104">
        <f t="shared" si="5"/>
        <v>0</v>
      </c>
    </row>
    <row r="105" spans="1:12" x14ac:dyDescent="0.35">
      <c r="A105" t="s">
        <v>102</v>
      </c>
      <c r="B105">
        <v>8</v>
      </c>
      <c r="E105" s="7"/>
      <c r="F105" s="7"/>
      <c r="G105" s="8">
        <f>IF(B105=6,0.2*D105+C105+0.9*(E105+F105)/2,0.2*D105+(E105+F105)/2)</f>
        <v>0</v>
      </c>
      <c r="I105" s="22">
        <f t="shared" si="4"/>
        <v>0</v>
      </c>
      <c r="K105">
        <f t="shared" si="3"/>
        <v>0</v>
      </c>
      <c r="L105">
        <f t="shared" si="5"/>
        <v>0</v>
      </c>
    </row>
    <row r="106" spans="1:12" s="22" customFormat="1" x14ac:dyDescent="0.35">
      <c r="A106" s="22" t="s">
        <v>111</v>
      </c>
      <c r="B106" s="22">
        <v>8</v>
      </c>
      <c r="C106" s="23"/>
      <c r="D106" s="23"/>
      <c r="E106" s="25">
        <v>3</v>
      </c>
      <c r="F106" s="25">
        <v>4</v>
      </c>
      <c r="G106" s="26">
        <f>IF(B106=6,0.2*D106+C106+0.9*(E106+F106)/2,0.2*D106+(E106+F106)/2)</f>
        <v>3.5</v>
      </c>
      <c r="H106" s="37">
        <v>3.5</v>
      </c>
      <c r="I106" s="22">
        <f t="shared" si="4"/>
        <v>4.375</v>
      </c>
      <c r="J106" s="33">
        <v>4</v>
      </c>
      <c r="K106">
        <f t="shared" si="3"/>
        <v>1</v>
      </c>
      <c r="L106">
        <f t="shared" si="5"/>
        <v>0</v>
      </c>
    </row>
    <row r="107" spans="1:12" s="9" customFormat="1" x14ac:dyDescent="0.35">
      <c r="A107" s="9" t="s">
        <v>216</v>
      </c>
      <c r="B107" s="9">
        <v>6</v>
      </c>
      <c r="C107" s="14">
        <v>1</v>
      </c>
      <c r="D107" s="14"/>
      <c r="E107" s="12">
        <v>1</v>
      </c>
      <c r="F107" s="12">
        <v>1.0000000000000001E-9</v>
      </c>
      <c r="G107" s="13">
        <f>IF(B107=6,0.2*D107+C107+0.9*(E107+F107)/2,0.2*D107+(E107+F107)/2)</f>
        <v>1.45000000045</v>
      </c>
      <c r="H107" s="36"/>
      <c r="I107" s="22">
        <f t="shared" si="4"/>
        <v>0</v>
      </c>
      <c r="J107" s="32"/>
      <c r="K107">
        <f t="shared" si="3"/>
        <v>0</v>
      </c>
      <c r="L107">
        <f t="shared" si="5"/>
        <v>0</v>
      </c>
    </row>
    <row r="108" spans="1:12" s="9" customFormat="1" x14ac:dyDescent="0.35">
      <c r="A108" s="9" t="s">
        <v>51</v>
      </c>
      <c r="B108" s="9">
        <v>12</v>
      </c>
      <c r="C108" s="10"/>
      <c r="D108" s="10"/>
      <c r="E108" s="12">
        <v>5</v>
      </c>
      <c r="F108" s="12">
        <v>4</v>
      </c>
      <c r="G108" s="13">
        <f>IF(B108=6,0.2*D108+C108+0.9*(E108+F108)/2,0.2*D108+(E108+F108)/2)</f>
        <v>4.5</v>
      </c>
      <c r="H108" s="36"/>
      <c r="I108" s="22">
        <f t="shared" si="4"/>
        <v>0</v>
      </c>
      <c r="J108" s="32"/>
      <c r="K108">
        <f t="shared" si="3"/>
        <v>0</v>
      </c>
      <c r="L108">
        <f t="shared" si="5"/>
        <v>0</v>
      </c>
    </row>
    <row r="109" spans="1:12" s="22" customFormat="1" x14ac:dyDescent="0.35">
      <c r="A109" s="22" t="s">
        <v>52</v>
      </c>
      <c r="B109" s="22">
        <v>12</v>
      </c>
      <c r="C109" s="23"/>
      <c r="D109" s="23"/>
      <c r="E109" s="25">
        <v>2</v>
      </c>
      <c r="F109" s="25">
        <v>2</v>
      </c>
      <c r="G109" s="26">
        <f>IF(B109=6,0.2*D109+C109+0.9*(E109+F109)/2,0.2*D109+(E109+F109)/2)</f>
        <v>2</v>
      </c>
      <c r="H109" s="37">
        <v>2</v>
      </c>
      <c r="I109" s="22">
        <f t="shared" si="4"/>
        <v>2.5</v>
      </c>
      <c r="J109" s="33">
        <v>2.5</v>
      </c>
      <c r="K109">
        <f t="shared" si="3"/>
        <v>1</v>
      </c>
      <c r="L109">
        <f t="shared" si="5"/>
        <v>0</v>
      </c>
    </row>
    <row r="110" spans="1:12" s="22" customFormat="1" x14ac:dyDescent="0.35">
      <c r="A110" s="22" t="s">
        <v>182</v>
      </c>
      <c r="B110" s="22">
        <v>8</v>
      </c>
      <c r="C110" s="23"/>
      <c r="D110" s="23"/>
      <c r="E110" s="25">
        <v>5</v>
      </c>
      <c r="F110" s="25">
        <v>2</v>
      </c>
      <c r="G110" s="26">
        <f>IF(B110=6,0.2*D110+C110+0.9*(E110+F110)/2,0.2*D110+(E110+F110)/2)</f>
        <v>3.5</v>
      </c>
      <c r="H110" s="37">
        <v>3.5</v>
      </c>
      <c r="I110" s="22">
        <f t="shared" si="4"/>
        <v>4.375</v>
      </c>
      <c r="J110" s="33">
        <v>4</v>
      </c>
      <c r="K110">
        <f t="shared" si="3"/>
        <v>1</v>
      </c>
      <c r="L110">
        <f t="shared" si="5"/>
        <v>0</v>
      </c>
    </row>
    <row r="111" spans="1:12" x14ac:dyDescent="0.35">
      <c r="A111" t="s">
        <v>134</v>
      </c>
      <c r="B111">
        <v>8</v>
      </c>
      <c r="E111" s="7"/>
      <c r="F111" s="7"/>
      <c r="G111" s="8">
        <f>IF(B111=6,0.2*D111+C111+0.9*(E111+F111)/2,0.2*D111+(E111+F111)/2)</f>
        <v>0</v>
      </c>
      <c r="I111" s="22">
        <f t="shared" si="4"/>
        <v>0</v>
      </c>
      <c r="K111">
        <f t="shared" si="3"/>
        <v>0</v>
      </c>
      <c r="L111">
        <f t="shared" si="5"/>
        <v>0</v>
      </c>
    </row>
    <row r="112" spans="1:12" x14ac:dyDescent="0.35">
      <c r="A112" t="s">
        <v>195</v>
      </c>
      <c r="B112">
        <v>6</v>
      </c>
      <c r="C112" s="1">
        <v>1</v>
      </c>
      <c r="D112" s="1">
        <v>1</v>
      </c>
      <c r="E112" s="3">
        <v>8</v>
      </c>
      <c r="F112" s="7">
        <v>8</v>
      </c>
      <c r="G112" s="8">
        <f>IF(B112=6,0.2*D112+C112+0.9*(E112+F112)/2,0.2*D112+(E112+F112)/2)</f>
        <v>8.4</v>
      </c>
      <c r="I112" s="22">
        <f t="shared" si="4"/>
        <v>0</v>
      </c>
      <c r="K112">
        <f t="shared" si="3"/>
        <v>0</v>
      </c>
      <c r="L112">
        <f t="shared" si="5"/>
        <v>0</v>
      </c>
    </row>
    <row r="113" spans="1:12" x14ac:dyDescent="0.35">
      <c r="A113" t="s">
        <v>6</v>
      </c>
      <c r="B113">
        <v>18</v>
      </c>
      <c r="E113" s="3">
        <v>5</v>
      </c>
      <c r="F113" s="7">
        <v>1</v>
      </c>
      <c r="G113" s="8">
        <f>IF(B113=6,0.2*D113+C113+0.9*(E113+F113)/2,0.2*D113+(E113+F113)/2)</f>
        <v>3</v>
      </c>
      <c r="I113" s="22">
        <f t="shared" si="4"/>
        <v>0</v>
      </c>
      <c r="K113">
        <f t="shared" si="3"/>
        <v>0</v>
      </c>
      <c r="L113">
        <f t="shared" si="5"/>
        <v>0</v>
      </c>
    </row>
    <row r="114" spans="1:12" x14ac:dyDescent="0.35">
      <c r="A114" t="s">
        <v>91</v>
      </c>
      <c r="B114">
        <v>10</v>
      </c>
      <c r="E114" s="7">
        <v>1.0000000000000001E-9</v>
      </c>
      <c r="F114" s="7">
        <v>7</v>
      </c>
      <c r="G114" s="8">
        <f>IF(B114=6,0.2*D114+C114+0.9*(E114+F114)/2,0.2*D114+(E114+F114)/2)</f>
        <v>3.5000000005</v>
      </c>
      <c r="I114" s="22">
        <f t="shared" si="4"/>
        <v>0</v>
      </c>
      <c r="K114">
        <f t="shared" si="3"/>
        <v>0</v>
      </c>
      <c r="L114">
        <f t="shared" si="5"/>
        <v>0</v>
      </c>
    </row>
    <row r="115" spans="1:12" x14ac:dyDescent="0.35">
      <c r="A115" t="s">
        <v>94</v>
      </c>
      <c r="B115">
        <v>10</v>
      </c>
      <c r="E115" s="7">
        <v>7</v>
      </c>
      <c r="F115" s="7">
        <v>7</v>
      </c>
      <c r="G115" s="8">
        <f>IF(B115=6,0.2*D115+C115+0.9*(E115+F115)/2,0.2*D115+(E115+F115)/2)</f>
        <v>7</v>
      </c>
      <c r="I115" s="22">
        <f t="shared" si="4"/>
        <v>0</v>
      </c>
      <c r="K115">
        <f t="shared" si="3"/>
        <v>0</v>
      </c>
      <c r="L115">
        <f t="shared" si="5"/>
        <v>0</v>
      </c>
    </row>
    <row r="116" spans="1:12" s="9" customFormat="1" x14ac:dyDescent="0.35">
      <c r="A116" s="9" t="s">
        <v>32</v>
      </c>
      <c r="B116" s="9">
        <v>14</v>
      </c>
      <c r="C116" s="10"/>
      <c r="D116" s="10"/>
      <c r="E116" s="12">
        <v>1</v>
      </c>
      <c r="F116" s="12">
        <v>9</v>
      </c>
      <c r="G116" s="13">
        <f>IF(B116=6,0.2*D116+C116+0.9*(E116+F116)/2,0.2*D116+(E116+F116)/2)</f>
        <v>5</v>
      </c>
      <c r="H116" s="36"/>
      <c r="I116" s="22">
        <f t="shared" si="4"/>
        <v>0</v>
      </c>
      <c r="J116" s="32"/>
      <c r="K116">
        <f t="shared" si="3"/>
        <v>0</v>
      </c>
      <c r="L116">
        <f t="shared" si="5"/>
        <v>0</v>
      </c>
    </row>
    <row r="117" spans="1:12" x14ac:dyDescent="0.35">
      <c r="A117" t="s">
        <v>109</v>
      </c>
      <c r="B117">
        <v>8</v>
      </c>
      <c r="E117" s="7"/>
      <c r="F117" s="7"/>
      <c r="G117" s="8">
        <f>IF(B117=6,0.2*D117+C117+0.9*(E117+F117)/2,0.2*D117+(E117+F117)/2)</f>
        <v>0</v>
      </c>
      <c r="I117" s="22">
        <f t="shared" si="4"/>
        <v>0</v>
      </c>
      <c r="K117">
        <f t="shared" si="3"/>
        <v>0</v>
      </c>
      <c r="L117">
        <f t="shared" si="5"/>
        <v>0</v>
      </c>
    </row>
    <row r="118" spans="1:12" s="22" customFormat="1" x14ac:dyDescent="0.35">
      <c r="A118" s="22" t="s">
        <v>57</v>
      </c>
      <c r="B118" s="22">
        <v>12</v>
      </c>
      <c r="C118" s="23"/>
      <c r="D118" s="23"/>
      <c r="E118" s="25">
        <v>2</v>
      </c>
      <c r="F118" s="25">
        <v>2</v>
      </c>
      <c r="G118" s="26">
        <f>IF(B118=6,0.2*D118+C118+0.9*(E118+F118)/2,0.2*D118+(E118+F118)/2)</f>
        <v>2</v>
      </c>
      <c r="H118" s="37">
        <v>2</v>
      </c>
      <c r="I118" s="22">
        <f t="shared" si="4"/>
        <v>2.5</v>
      </c>
      <c r="J118" s="33">
        <v>2.5</v>
      </c>
      <c r="K118">
        <f t="shared" si="3"/>
        <v>1</v>
      </c>
      <c r="L118">
        <f t="shared" si="5"/>
        <v>0</v>
      </c>
    </row>
    <row r="119" spans="1:12" s="22" customFormat="1" x14ac:dyDescent="0.35">
      <c r="A119" s="22" t="s">
        <v>126</v>
      </c>
      <c r="B119" s="22">
        <v>8</v>
      </c>
      <c r="C119" s="23"/>
      <c r="D119" s="23"/>
      <c r="E119" s="25">
        <v>2</v>
      </c>
      <c r="F119" s="25">
        <v>4</v>
      </c>
      <c r="G119" s="26">
        <f>IF(B119=6,0.2*D119+C119+0.9*(E119+F119)/2,0.2*D119+(E119+F119)/2)</f>
        <v>3</v>
      </c>
      <c r="H119" s="37">
        <v>3</v>
      </c>
      <c r="I119" s="22">
        <f t="shared" si="4"/>
        <v>3.75</v>
      </c>
      <c r="J119" s="33">
        <v>4</v>
      </c>
      <c r="K119">
        <f t="shared" si="3"/>
        <v>1</v>
      </c>
      <c r="L119">
        <f t="shared" si="5"/>
        <v>0</v>
      </c>
    </row>
    <row r="120" spans="1:12" x14ac:dyDescent="0.35">
      <c r="A120" t="s">
        <v>36</v>
      </c>
      <c r="B120">
        <v>14</v>
      </c>
      <c r="D120" s="2">
        <v>1</v>
      </c>
      <c r="E120" s="7">
        <v>1.0000000000000001E-9</v>
      </c>
      <c r="F120" s="7">
        <v>1.0000000000000001E-9</v>
      </c>
      <c r="G120" s="8">
        <f>IF(B120=6,0.2*D120+C120+0.9*(E120+F120)/2,0.2*D120+(E120+F120)/2)</f>
        <v>0.20000000100000001</v>
      </c>
      <c r="I120" s="22">
        <f t="shared" si="4"/>
        <v>0</v>
      </c>
      <c r="K120">
        <f t="shared" si="3"/>
        <v>0</v>
      </c>
      <c r="L120">
        <f t="shared" si="5"/>
        <v>0</v>
      </c>
    </row>
    <row r="121" spans="1:12" s="9" customFormat="1" x14ac:dyDescent="0.35">
      <c r="A121" s="9" t="s">
        <v>208</v>
      </c>
      <c r="B121" s="9">
        <v>6</v>
      </c>
      <c r="C121" s="14">
        <v>1</v>
      </c>
      <c r="D121" s="14"/>
      <c r="E121" s="12">
        <v>1.0000000000000001E-9</v>
      </c>
      <c r="F121" s="12">
        <v>1.0000000000000001E-9</v>
      </c>
      <c r="G121" s="13">
        <f>IF(B121=6,0.2*D121+C121+0.9*(E121+F121)/2,0.2*D121+(E121+F121)/2)</f>
        <v>1.0000000009000001</v>
      </c>
      <c r="H121" s="36"/>
      <c r="I121" s="22">
        <f t="shared" si="4"/>
        <v>0</v>
      </c>
      <c r="J121" s="32"/>
      <c r="K121">
        <f t="shared" si="3"/>
        <v>0</v>
      </c>
      <c r="L121">
        <f t="shared" si="5"/>
        <v>0</v>
      </c>
    </row>
    <row r="122" spans="1:12" s="22" customFormat="1" x14ac:dyDescent="0.35">
      <c r="A122" s="22" t="s">
        <v>131</v>
      </c>
      <c r="B122" s="22">
        <v>8</v>
      </c>
      <c r="C122" s="23"/>
      <c r="D122" s="23"/>
      <c r="E122" s="25">
        <v>5</v>
      </c>
      <c r="F122" s="25">
        <v>3</v>
      </c>
      <c r="G122" s="26">
        <f>IF(B122=6,0.2*D122+C122+0.9*(E122+F122)/2,0.2*D122+(E122+F122)/2)</f>
        <v>4</v>
      </c>
      <c r="H122" s="37">
        <v>4</v>
      </c>
      <c r="I122" s="22">
        <f t="shared" si="4"/>
        <v>5</v>
      </c>
      <c r="J122" s="33">
        <v>5</v>
      </c>
      <c r="K122">
        <f t="shared" si="3"/>
        <v>1</v>
      </c>
      <c r="L122">
        <f t="shared" si="5"/>
        <v>1</v>
      </c>
    </row>
    <row r="123" spans="1:12" x14ac:dyDescent="0.35">
      <c r="A123" t="s">
        <v>56</v>
      </c>
      <c r="B123">
        <v>12</v>
      </c>
      <c r="E123" s="7"/>
      <c r="F123" s="7"/>
      <c r="G123" s="8">
        <f>IF(B123=6,0.2*D123+C123+0.9*(E123+F123)/2,0.2*D123+(E123+F123)/2)</f>
        <v>0</v>
      </c>
      <c r="I123" s="22">
        <f t="shared" si="4"/>
        <v>0</v>
      </c>
      <c r="K123">
        <f t="shared" si="3"/>
        <v>0</v>
      </c>
      <c r="L123">
        <f t="shared" si="5"/>
        <v>0</v>
      </c>
    </row>
    <row r="124" spans="1:12" s="22" customFormat="1" x14ac:dyDescent="0.35">
      <c r="A124" s="22" t="s">
        <v>11</v>
      </c>
      <c r="B124" s="22">
        <v>18</v>
      </c>
      <c r="C124" s="23"/>
      <c r="D124" s="23"/>
      <c r="E124" s="25">
        <v>5</v>
      </c>
      <c r="F124" s="25">
        <v>5</v>
      </c>
      <c r="G124" s="26">
        <f>IF(B124=6,0.2*D124+C124+0.9*(E124+F124)/2,0.2*D124+(E124+F124)/2)</f>
        <v>5</v>
      </c>
      <c r="H124" s="37">
        <v>5</v>
      </c>
      <c r="I124" s="22">
        <f t="shared" si="4"/>
        <v>6.25</v>
      </c>
      <c r="J124" s="33">
        <v>6.5</v>
      </c>
      <c r="K124">
        <f t="shared" si="3"/>
        <v>1</v>
      </c>
      <c r="L124">
        <f t="shared" si="5"/>
        <v>1</v>
      </c>
    </row>
    <row r="125" spans="1:12" s="9" customFormat="1" x14ac:dyDescent="0.35">
      <c r="A125" s="9" t="s">
        <v>211</v>
      </c>
      <c r="B125" s="9">
        <v>6</v>
      </c>
      <c r="C125" s="14">
        <v>1</v>
      </c>
      <c r="D125" s="14">
        <v>1</v>
      </c>
      <c r="E125" s="12">
        <v>5</v>
      </c>
      <c r="F125" s="12">
        <v>0</v>
      </c>
      <c r="G125" s="13">
        <f>IF(B125=6,0.2*D125+C125+0.9*(E125+F125)/2,0.2*D125+(E125+F125)/2)</f>
        <v>3.45</v>
      </c>
      <c r="H125" s="36"/>
      <c r="I125" s="22">
        <f t="shared" si="4"/>
        <v>0</v>
      </c>
      <c r="J125" s="32"/>
      <c r="K125">
        <f t="shared" si="3"/>
        <v>0</v>
      </c>
      <c r="L125">
        <f t="shared" si="5"/>
        <v>0</v>
      </c>
    </row>
    <row r="126" spans="1:12" s="22" customFormat="1" x14ac:dyDescent="0.35">
      <c r="A126" s="22" t="s">
        <v>132</v>
      </c>
      <c r="B126" s="22">
        <v>8</v>
      </c>
      <c r="C126" s="23"/>
      <c r="D126" s="23"/>
      <c r="E126" s="25">
        <v>2</v>
      </c>
      <c r="F126" s="25">
        <v>3</v>
      </c>
      <c r="G126" s="26">
        <f>IF(B126=6,0.2*D126+C126+0.9*(E126+F126)/2,0.2*D126+(E126+F126)/2)</f>
        <v>2.5</v>
      </c>
      <c r="H126" s="37">
        <v>2.5</v>
      </c>
      <c r="I126" s="22">
        <f t="shared" si="4"/>
        <v>3.125</v>
      </c>
      <c r="J126" s="33">
        <v>3</v>
      </c>
      <c r="K126">
        <f t="shared" si="3"/>
        <v>1</v>
      </c>
      <c r="L126">
        <f t="shared" si="5"/>
        <v>0</v>
      </c>
    </row>
    <row r="127" spans="1:12" s="22" customFormat="1" x14ac:dyDescent="0.35">
      <c r="A127" s="22" t="s">
        <v>7</v>
      </c>
      <c r="B127" s="22">
        <v>18</v>
      </c>
      <c r="C127" s="23"/>
      <c r="D127" s="23"/>
      <c r="E127" s="25">
        <v>5</v>
      </c>
      <c r="F127" s="25">
        <v>5</v>
      </c>
      <c r="G127" s="26">
        <f>IF(B127=6,0.2*D127+C127+0.9*(E127+F127)/2,0.2*D127+(E127+F127)/2)</f>
        <v>5</v>
      </c>
      <c r="H127" s="37">
        <v>5</v>
      </c>
      <c r="I127" s="22">
        <f t="shared" si="4"/>
        <v>6.25</v>
      </c>
      <c r="J127" s="33">
        <v>6.5</v>
      </c>
      <c r="K127">
        <f t="shared" si="3"/>
        <v>1</v>
      </c>
      <c r="L127">
        <f t="shared" si="5"/>
        <v>1</v>
      </c>
    </row>
    <row r="128" spans="1:12" s="22" customFormat="1" x14ac:dyDescent="0.35">
      <c r="A128" s="30">
        <v>151826</v>
      </c>
      <c r="C128" s="23"/>
      <c r="D128" s="23"/>
      <c r="E128" s="25">
        <v>5</v>
      </c>
      <c r="F128" s="25">
        <v>5</v>
      </c>
      <c r="G128" s="26">
        <f>IF(B128=6,0.2*D128+C128+0.9*(E128+F128)/2,0.2*D128+(E128+F128)/2)</f>
        <v>5</v>
      </c>
      <c r="H128" s="37">
        <v>5</v>
      </c>
      <c r="I128" s="22">
        <f t="shared" si="4"/>
        <v>6.25</v>
      </c>
      <c r="J128" s="33">
        <v>6.5</v>
      </c>
      <c r="K128">
        <f t="shared" si="3"/>
        <v>1</v>
      </c>
      <c r="L128">
        <f t="shared" si="5"/>
        <v>1</v>
      </c>
    </row>
    <row r="129" spans="1:12" s="22" customFormat="1" x14ac:dyDescent="0.35">
      <c r="A129" s="22" t="s">
        <v>280</v>
      </c>
      <c r="B129" s="22">
        <v>6</v>
      </c>
      <c r="C129" s="22">
        <v>0</v>
      </c>
      <c r="H129" s="37"/>
      <c r="I129" s="22">
        <f t="shared" si="4"/>
        <v>0</v>
      </c>
      <c r="J129" s="33"/>
      <c r="K129">
        <f t="shared" si="3"/>
        <v>0</v>
      </c>
      <c r="L129">
        <f t="shared" si="5"/>
        <v>0</v>
      </c>
    </row>
    <row r="130" spans="1:12" s="9" customFormat="1" x14ac:dyDescent="0.35">
      <c r="A130" s="9" t="s">
        <v>78</v>
      </c>
      <c r="B130" s="9">
        <v>10</v>
      </c>
      <c r="C130" s="10"/>
      <c r="D130" s="10">
        <v>1</v>
      </c>
      <c r="E130" s="12">
        <v>9</v>
      </c>
      <c r="F130" s="12">
        <v>9</v>
      </c>
      <c r="G130" s="13">
        <f>IF(B130=6,0.2*D130+C130+0.9*(E130+F130)/2,0.2*D130+(E130+F130)/2)</f>
        <v>9.1999999999999993</v>
      </c>
      <c r="H130" s="36"/>
      <c r="I130" s="22">
        <f t="shared" si="4"/>
        <v>0</v>
      </c>
      <c r="J130" s="32"/>
      <c r="K130">
        <f t="shared" ref="K130:K193" si="6">IF(J130&gt;0,1,0)</f>
        <v>0</v>
      </c>
      <c r="L130">
        <f t="shared" si="5"/>
        <v>0</v>
      </c>
    </row>
    <row r="131" spans="1:12" s="22" customFormat="1" x14ac:dyDescent="0.35">
      <c r="A131" s="22" t="s">
        <v>148</v>
      </c>
      <c r="B131" s="22">
        <v>8</v>
      </c>
      <c r="C131" s="23"/>
      <c r="D131" s="23"/>
      <c r="E131" s="25">
        <v>1</v>
      </c>
      <c r="F131" s="25">
        <v>1</v>
      </c>
      <c r="G131" s="26">
        <f>IF(B131=6,0.2*D131+C131+0.9*(E131+F131)/2,0.2*D131+(E131+F131)/2)</f>
        <v>1</v>
      </c>
      <c r="H131" s="37">
        <v>1</v>
      </c>
      <c r="I131" s="22">
        <f t="shared" si="4"/>
        <v>1.25</v>
      </c>
      <c r="J131" s="33">
        <v>1</v>
      </c>
      <c r="K131">
        <f t="shared" si="6"/>
        <v>1</v>
      </c>
      <c r="L131">
        <f t="shared" si="5"/>
        <v>0</v>
      </c>
    </row>
    <row r="132" spans="1:12" s="22" customFormat="1" x14ac:dyDescent="0.35">
      <c r="A132" s="22" t="s">
        <v>289</v>
      </c>
      <c r="B132" s="22">
        <v>6</v>
      </c>
      <c r="C132" s="27">
        <v>0.5</v>
      </c>
      <c r="D132" s="27"/>
      <c r="E132" s="25">
        <v>5</v>
      </c>
      <c r="F132" s="25">
        <v>5</v>
      </c>
      <c r="G132" s="26">
        <f>IF(B132=6,0.2*D132+C132+0.9*(E132+F132)/2,0.2*D132+(E132+F132)/2)</f>
        <v>5</v>
      </c>
      <c r="H132" s="37">
        <v>5</v>
      </c>
      <c r="I132" s="22">
        <f t="shared" si="4"/>
        <v>6.25</v>
      </c>
      <c r="J132" s="33">
        <v>6.5</v>
      </c>
      <c r="K132">
        <f t="shared" si="6"/>
        <v>1</v>
      </c>
      <c r="L132">
        <f t="shared" si="5"/>
        <v>1</v>
      </c>
    </row>
    <row r="133" spans="1:12" x14ac:dyDescent="0.35">
      <c r="A133" t="s">
        <v>17</v>
      </c>
      <c r="B133">
        <v>16</v>
      </c>
      <c r="E133" s="3">
        <v>3</v>
      </c>
      <c r="F133" s="7">
        <v>10.000000001</v>
      </c>
      <c r="G133" s="8">
        <f>IF(B133=6,0.2*D133+C133+0.9*(E133+F133)/2,0.2*D133+(E133+F133)/2)</f>
        <v>6.5000000005</v>
      </c>
      <c r="I133" s="22">
        <f t="shared" si="4"/>
        <v>0</v>
      </c>
      <c r="K133">
        <f t="shared" si="6"/>
        <v>0</v>
      </c>
      <c r="L133">
        <f t="shared" si="5"/>
        <v>0</v>
      </c>
    </row>
    <row r="134" spans="1:12" x14ac:dyDescent="0.35">
      <c r="A134" t="s">
        <v>150</v>
      </c>
      <c r="B134">
        <v>8</v>
      </c>
      <c r="E134" s="7"/>
      <c r="F134" s="7"/>
      <c r="G134" s="8">
        <f>IF(B134=6,0.2*D134+C134+0.9*(E134+F134)/2,0.2*D134+(E134+F134)/2)</f>
        <v>0</v>
      </c>
      <c r="I134" s="22">
        <f t="shared" si="4"/>
        <v>0</v>
      </c>
      <c r="K134">
        <f t="shared" si="6"/>
        <v>0</v>
      </c>
      <c r="L134">
        <f t="shared" si="5"/>
        <v>0</v>
      </c>
    </row>
    <row r="135" spans="1:12" s="22" customFormat="1" x14ac:dyDescent="0.35">
      <c r="A135" s="22" t="s">
        <v>77</v>
      </c>
      <c r="B135" s="22">
        <v>10</v>
      </c>
      <c r="C135" s="23"/>
      <c r="D135" s="23"/>
      <c r="E135" s="25">
        <v>2</v>
      </c>
      <c r="F135" s="25"/>
      <c r="G135" s="26">
        <f>IF(B135=6,0.2*D135+C135+0.9*(E135+F135)/2,0.2*D135+(E135+F135)/2)</f>
        <v>1</v>
      </c>
      <c r="H135" s="37">
        <v>1</v>
      </c>
      <c r="I135" s="22">
        <f t="shared" si="4"/>
        <v>1.25</v>
      </c>
      <c r="J135" s="33">
        <v>1</v>
      </c>
      <c r="K135">
        <f t="shared" si="6"/>
        <v>1</v>
      </c>
      <c r="L135">
        <f t="shared" si="5"/>
        <v>0</v>
      </c>
    </row>
    <row r="136" spans="1:12" s="22" customFormat="1" x14ac:dyDescent="0.35">
      <c r="A136" s="22" t="s">
        <v>231</v>
      </c>
      <c r="B136" s="22">
        <v>6</v>
      </c>
      <c r="C136" s="27">
        <v>0.5</v>
      </c>
      <c r="D136" s="27"/>
      <c r="E136" s="25">
        <v>3</v>
      </c>
      <c r="F136" s="25">
        <v>4</v>
      </c>
      <c r="G136" s="26">
        <f>IF(B136=6,0.2*D136+C136+0.9*(E136+F136)/2,0.2*D136+(E136+F136)/2)</f>
        <v>3.65</v>
      </c>
      <c r="H136" s="37">
        <v>3.5</v>
      </c>
      <c r="I136" s="22">
        <f t="shared" si="4"/>
        <v>4.375</v>
      </c>
      <c r="J136" s="33">
        <v>4</v>
      </c>
      <c r="K136">
        <f t="shared" si="6"/>
        <v>1</v>
      </c>
      <c r="L136">
        <f t="shared" si="5"/>
        <v>0</v>
      </c>
    </row>
    <row r="137" spans="1:12" s="22" customFormat="1" x14ac:dyDescent="0.35">
      <c r="A137" s="22" t="s">
        <v>139</v>
      </c>
      <c r="B137" s="22">
        <v>8</v>
      </c>
      <c r="C137" s="23"/>
      <c r="D137" s="23"/>
      <c r="E137" s="25">
        <v>3</v>
      </c>
      <c r="F137" s="25">
        <v>1</v>
      </c>
      <c r="G137" s="26">
        <f>IF(B137=6,0.2*D137+C137+0.9*(E137+F137)/2,0.2*D137+(E137+F137)/2)</f>
        <v>2</v>
      </c>
      <c r="H137" s="37">
        <v>2</v>
      </c>
      <c r="I137" s="22">
        <f t="shared" si="4"/>
        <v>2.5</v>
      </c>
      <c r="J137" s="33">
        <v>2.5</v>
      </c>
      <c r="K137">
        <f t="shared" si="6"/>
        <v>1</v>
      </c>
      <c r="L137">
        <f t="shared" si="5"/>
        <v>0</v>
      </c>
    </row>
    <row r="138" spans="1:12" s="22" customFormat="1" x14ac:dyDescent="0.35">
      <c r="A138" s="22" t="s">
        <v>144</v>
      </c>
      <c r="B138" s="22">
        <v>8</v>
      </c>
      <c r="C138" s="23"/>
      <c r="D138" s="23"/>
      <c r="E138" s="25">
        <v>5</v>
      </c>
      <c r="F138" s="25">
        <v>5</v>
      </c>
      <c r="G138" s="26">
        <f>IF(B138=6,0.2*D138+C138+0.9*(E138+F138)/2,0.2*D138+(E138+F138)/2)</f>
        <v>5</v>
      </c>
      <c r="H138" s="37">
        <v>5</v>
      </c>
      <c r="I138" s="22">
        <f t="shared" si="4"/>
        <v>6.25</v>
      </c>
      <c r="J138" s="33">
        <v>6.5</v>
      </c>
      <c r="K138">
        <f t="shared" si="6"/>
        <v>1</v>
      </c>
      <c r="L138">
        <f t="shared" si="5"/>
        <v>1</v>
      </c>
    </row>
    <row r="139" spans="1:12" x14ac:dyDescent="0.35">
      <c r="A139" t="s">
        <v>65</v>
      </c>
      <c r="B139">
        <v>10</v>
      </c>
      <c r="D139" s="2">
        <v>1</v>
      </c>
      <c r="E139" s="7">
        <v>8</v>
      </c>
      <c r="F139" s="7">
        <v>7</v>
      </c>
      <c r="G139" s="8">
        <f>IF(B139=6,0.2*D139+C139+0.9*(E139+F139)/2,0.2*D139+(E139+F139)/2)</f>
        <v>7.7</v>
      </c>
      <c r="I139" s="22">
        <f t="shared" si="4"/>
        <v>0</v>
      </c>
      <c r="K139">
        <f t="shared" si="6"/>
        <v>0</v>
      </c>
      <c r="L139">
        <f t="shared" si="5"/>
        <v>0</v>
      </c>
    </row>
    <row r="140" spans="1:12" x14ac:dyDescent="0.35">
      <c r="A140" t="s">
        <v>206</v>
      </c>
      <c r="B140">
        <v>6</v>
      </c>
      <c r="C140" s="1">
        <v>0</v>
      </c>
      <c r="D140" s="1"/>
      <c r="E140" s="7"/>
      <c r="F140" s="7"/>
      <c r="G140" s="8">
        <f>IF(B140=6,0.2*D140+C140+0.9*(E140+F140)/2,0.2*D140+(E140+F140)/2)</f>
        <v>0</v>
      </c>
      <c r="I140" s="22">
        <f t="shared" si="4"/>
        <v>0</v>
      </c>
      <c r="K140">
        <f t="shared" si="6"/>
        <v>0</v>
      </c>
      <c r="L140">
        <f t="shared" si="5"/>
        <v>0</v>
      </c>
    </row>
    <row r="141" spans="1:12" x14ac:dyDescent="0.35">
      <c r="A141" t="s">
        <v>250</v>
      </c>
      <c r="B141">
        <v>6</v>
      </c>
      <c r="C141" s="1">
        <v>1</v>
      </c>
      <c r="D141" s="1"/>
      <c r="E141" s="7">
        <v>1.0000000000000001E-9</v>
      </c>
      <c r="F141" s="7">
        <v>1.0000000000000001E-9</v>
      </c>
      <c r="G141" s="8">
        <f>IF(B141=6,0.2*D141+C141+0.9*(E141+F141)/2,0.2*D141+(E141+F141)/2)</f>
        <v>1.0000000009000001</v>
      </c>
      <c r="I141" s="22">
        <f t="shared" si="4"/>
        <v>0</v>
      </c>
      <c r="K141">
        <f t="shared" si="6"/>
        <v>0</v>
      </c>
      <c r="L141">
        <f t="shared" si="5"/>
        <v>0</v>
      </c>
    </row>
    <row r="142" spans="1:12" s="22" customFormat="1" x14ac:dyDescent="0.35">
      <c r="A142" s="22" t="s">
        <v>23</v>
      </c>
      <c r="B142" s="22">
        <v>14</v>
      </c>
      <c r="C142" s="23"/>
      <c r="D142" s="23"/>
      <c r="E142" s="25">
        <v>2</v>
      </c>
      <c r="F142" s="25">
        <v>1</v>
      </c>
      <c r="G142" s="26">
        <f>IF(B142=6,0.2*D142+C142+0.9*(E142+F142)/2,0.2*D142+(E142+F142)/2)</f>
        <v>1.5</v>
      </c>
      <c r="H142" s="37">
        <v>1.5</v>
      </c>
      <c r="I142" s="22">
        <f t="shared" si="4"/>
        <v>1.875</v>
      </c>
      <c r="J142" s="33">
        <v>2</v>
      </c>
      <c r="K142">
        <f t="shared" si="6"/>
        <v>1</v>
      </c>
      <c r="L142">
        <f t="shared" si="5"/>
        <v>0</v>
      </c>
    </row>
    <row r="143" spans="1:12" x14ac:dyDescent="0.35">
      <c r="A143" t="s">
        <v>236</v>
      </c>
      <c r="B143">
        <v>6</v>
      </c>
      <c r="C143" s="1">
        <v>0</v>
      </c>
      <c r="D143" s="1"/>
      <c r="E143" s="7"/>
      <c r="F143" s="7"/>
      <c r="G143" s="8">
        <f>IF(B143=6,0.2*D143+C143+0.9*(E143+F143)/2,0.2*D143+(E143+F143)/2)</f>
        <v>0</v>
      </c>
      <c r="I143" s="22">
        <f t="shared" ref="I143:I206" si="7">H143*10/$H$2</f>
        <v>0</v>
      </c>
      <c r="K143">
        <f t="shared" si="6"/>
        <v>0</v>
      </c>
      <c r="L143">
        <f t="shared" ref="L143:L206" si="8">IF(J143&lt;5,0,1)</f>
        <v>0</v>
      </c>
    </row>
    <row r="144" spans="1:12" x14ac:dyDescent="0.35">
      <c r="A144" t="s">
        <v>156</v>
      </c>
      <c r="B144">
        <v>8</v>
      </c>
      <c r="E144" s="7"/>
      <c r="F144" s="7"/>
      <c r="G144" s="8">
        <f>IF(B144=6,0.2*D144+C144+0.9*(E144+F144)/2,0.2*D144+(E144+F144)/2)</f>
        <v>0</v>
      </c>
      <c r="I144" s="22">
        <f t="shared" si="7"/>
        <v>0</v>
      </c>
      <c r="K144">
        <f t="shared" si="6"/>
        <v>0</v>
      </c>
      <c r="L144">
        <f t="shared" si="8"/>
        <v>0</v>
      </c>
    </row>
    <row r="145" spans="1:12" x14ac:dyDescent="0.35">
      <c r="A145" t="s">
        <v>260</v>
      </c>
      <c r="B145">
        <v>6</v>
      </c>
      <c r="C145" s="1">
        <v>1</v>
      </c>
      <c r="D145" s="1">
        <v>1</v>
      </c>
      <c r="E145" s="6">
        <v>7</v>
      </c>
      <c r="F145" s="3">
        <v>6</v>
      </c>
      <c r="G145" s="8">
        <f>IF(B145=6,0.2*D145+C145+0.9*(E145+F145)/2,0.2*D145+(E145+F145)/2)</f>
        <v>7.0500000000000007</v>
      </c>
      <c r="I145" s="22">
        <f t="shared" si="7"/>
        <v>0</v>
      </c>
      <c r="K145">
        <f t="shared" si="6"/>
        <v>0</v>
      </c>
      <c r="L145">
        <f t="shared" si="8"/>
        <v>0</v>
      </c>
    </row>
    <row r="146" spans="1:12" s="22" customFormat="1" x14ac:dyDescent="0.35">
      <c r="A146" s="22" t="s">
        <v>272</v>
      </c>
      <c r="B146" s="22">
        <v>6</v>
      </c>
      <c r="C146" s="27">
        <v>1</v>
      </c>
      <c r="D146" s="27"/>
      <c r="E146" s="25">
        <v>5</v>
      </c>
      <c r="F146" s="25">
        <v>5</v>
      </c>
      <c r="G146" s="26">
        <f>IF(B146=6,0.2*D146+C146+0.9*(E146+F146)/2,0.2*D146+(E146+F146)/2)</f>
        <v>5.5</v>
      </c>
      <c r="H146" s="37">
        <v>5.5</v>
      </c>
      <c r="I146" s="22">
        <f t="shared" si="7"/>
        <v>6.875</v>
      </c>
      <c r="J146" s="33">
        <v>7</v>
      </c>
      <c r="K146">
        <f t="shared" si="6"/>
        <v>1</v>
      </c>
      <c r="L146">
        <f t="shared" si="8"/>
        <v>1</v>
      </c>
    </row>
    <row r="147" spans="1:12" s="22" customFormat="1" x14ac:dyDescent="0.35">
      <c r="A147" s="22" t="s">
        <v>54</v>
      </c>
      <c r="B147" s="22">
        <v>12</v>
      </c>
      <c r="C147" s="23"/>
      <c r="D147" s="23"/>
      <c r="E147" s="25">
        <v>3</v>
      </c>
      <c r="F147" s="25">
        <v>3</v>
      </c>
      <c r="G147" s="26">
        <f>IF(B147=6,0.2*D147+C147+0.9*(E147+F147)/2,0.2*D147+(E147+F147)/2)</f>
        <v>3</v>
      </c>
      <c r="H147" s="37">
        <v>3</v>
      </c>
      <c r="I147" s="22">
        <f t="shared" si="7"/>
        <v>3.75</v>
      </c>
      <c r="J147" s="33">
        <v>4</v>
      </c>
      <c r="K147">
        <f t="shared" si="6"/>
        <v>1</v>
      </c>
      <c r="L147">
        <f t="shared" si="8"/>
        <v>0</v>
      </c>
    </row>
    <row r="148" spans="1:12" s="9" customFormat="1" x14ac:dyDescent="0.35">
      <c r="A148" s="9" t="s">
        <v>50</v>
      </c>
      <c r="B148" s="9">
        <v>12</v>
      </c>
      <c r="C148" s="10"/>
      <c r="D148" s="10"/>
      <c r="E148" s="12">
        <v>2</v>
      </c>
      <c r="F148" s="12">
        <v>8</v>
      </c>
      <c r="G148" s="13">
        <f>IF(B148=6,0.2*D148+C148+0.9*(E148+F148)/2,0.2*D148+(E148+F148)/2)</f>
        <v>5</v>
      </c>
      <c r="H148" s="36"/>
      <c r="I148" s="22">
        <f t="shared" si="7"/>
        <v>0</v>
      </c>
      <c r="J148" s="32"/>
      <c r="K148">
        <f t="shared" si="6"/>
        <v>0</v>
      </c>
      <c r="L148">
        <f t="shared" si="8"/>
        <v>0</v>
      </c>
    </row>
    <row r="149" spans="1:12" x14ac:dyDescent="0.35">
      <c r="A149" t="s">
        <v>88</v>
      </c>
      <c r="B149">
        <v>10</v>
      </c>
      <c r="E149" s="7"/>
      <c r="F149" s="7"/>
      <c r="G149" s="8">
        <f>IF(B149=6,0.2*D149+C149+0.9*(E149+F149)/2,0.2*D149+(E149+F149)/2)</f>
        <v>0</v>
      </c>
      <c r="I149" s="22">
        <f t="shared" si="7"/>
        <v>0</v>
      </c>
      <c r="K149">
        <f t="shared" si="6"/>
        <v>0</v>
      </c>
      <c r="L149">
        <f t="shared" si="8"/>
        <v>0</v>
      </c>
    </row>
    <row r="150" spans="1:12" s="22" customFormat="1" x14ac:dyDescent="0.35">
      <c r="A150" s="22" t="s">
        <v>82</v>
      </c>
      <c r="B150" s="22">
        <v>10</v>
      </c>
      <c r="C150" s="23"/>
      <c r="D150" s="23"/>
      <c r="E150" s="25">
        <v>2</v>
      </c>
      <c r="F150" s="25">
        <v>3</v>
      </c>
      <c r="G150" s="26">
        <f>IF(B150=6,0.2*D150+C150+0.9*(E150+F150)/2,0.2*D150+(E150+F150)/2)</f>
        <v>2.5</v>
      </c>
      <c r="H150" s="37">
        <v>2.5</v>
      </c>
      <c r="I150" s="22">
        <f t="shared" si="7"/>
        <v>3.125</v>
      </c>
      <c r="J150" s="33">
        <v>3</v>
      </c>
      <c r="K150">
        <f t="shared" si="6"/>
        <v>1</v>
      </c>
      <c r="L150">
        <f t="shared" si="8"/>
        <v>0</v>
      </c>
    </row>
    <row r="151" spans="1:12" x14ac:dyDescent="0.35">
      <c r="A151" t="s">
        <v>147</v>
      </c>
      <c r="B151">
        <v>8</v>
      </c>
      <c r="E151" s="7">
        <v>1</v>
      </c>
      <c r="F151" s="7">
        <v>1.0000000000000001E-9</v>
      </c>
      <c r="G151" s="8">
        <f>IF(B151=6,0.2*D151+C151+0.9*(E151+F151)/2,0.2*D151+(E151+F151)/2)</f>
        <v>0.50000000050000004</v>
      </c>
      <c r="I151" s="22">
        <f t="shared" si="7"/>
        <v>0</v>
      </c>
      <c r="K151">
        <f t="shared" si="6"/>
        <v>0</v>
      </c>
      <c r="L151">
        <f t="shared" si="8"/>
        <v>0</v>
      </c>
    </row>
    <row r="152" spans="1:12" x14ac:dyDescent="0.35">
      <c r="A152" t="s">
        <v>16</v>
      </c>
      <c r="B152">
        <v>16</v>
      </c>
      <c r="E152" s="7"/>
      <c r="F152" s="7"/>
      <c r="G152" s="8">
        <f>IF(B152=6,0.2*D152+C152+0.9*(E152+F152)/2,0.2*D152+(E152+F152)/2)</f>
        <v>0</v>
      </c>
      <c r="I152" s="22">
        <f t="shared" si="7"/>
        <v>0</v>
      </c>
      <c r="K152">
        <f t="shared" si="6"/>
        <v>0</v>
      </c>
      <c r="L152">
        <f t="shared" si="8"/>
        <v>0</v>
      </c>
    </row>
    <row r="153" spans="1:12" s="9" customFormat="1" x14ac:dyDescent="0.35">
      <c r="A153" s="9" t="s">
        <v>213</v>
      </c>
      <c r="B153" s="9">
        <v>6</v>
      </c>
      <c r="C153" s="14">
        <v>1</v>
      </c>
      <c r="D153" s="14"/>
      <c r="E153" s="12">
        <v>3</v>
      </c>
      <c r="F153" s="12">
        <v>0</v>
      </c>
      <c r="G153" s="13">
        <f>IF(B153=6,0.2*D153+C153+0.9*(E153+F153)/2,0.2*D153+(E153+F153)/2)</f>
        <v>2.35</v>
      </c>
      <c r="H153" s="36"/>
      <c r="I153" s="22">
        <f t="shared" si="7"/>
        <v>0</v>
      </c>
      <c r="J153" s="32"/>
      <c r="K153">
        <f t="shared" si="6"/>
        <v>0</v>
      </c>
      <c r="L153">
        <f t="shared" si="8"/>
        <v>0</v>
      </c>
    </row>
    <row r="154" spans="1:12" x14ac:dyDescent="0.35">
      <c r="A154" t="s">
        <v>229</v>
      </c>
      <c r="B154">
        <v>6</v>
      </c>
      <c r="C154" s="1">
        <v>0</v>
      </c>
      <c r="D154" s="1"/>
      <c r="E154" s="7"/>
      <c r="F154" s="7"/>
      <c r="G154" s="8">
        <f>IF(B154=6,0.2*D154+C154+0.9*(E154+F154)/2,0.2*D154+(E154+F154)/2)</f>
        <v>0</v>
      </c>
      <c r="I154" s="22">
        <f t="shared" si="7"/>
        <v>0</v>
      </c>
      <c r="K154">
        <f t="shared" si="6"/>
        <v>0</v>
      </c>
      <c r="L154">
        <f t="shared" si="8"/>
        <v>0</v>
      </c>
    </row>
    <row r="155" spans="1:12" s="22" customFormat="1" x14ac:dyDescent="0.35">
      <c r="A155" s="22" t="s">
        <v>22</v>
      </c>
      <c r="B155" s="22">
        <v>14</v>
      </c>
      <c r="C155" s="23"/>
      <c r="D155" s="23"/>
      <c r="E155" s="25">
        <v>2</v>
      </c>
      <c r="F155" s="25">
        <v>1</v>
      </c>
      <c r="G155" s="26">
        <f>IF(B155=6,0.2*D155+C155+0.9*(E155+F155)/2,0.2*D155+(E155+F155)/2)</f>
        <v>1.5</v>
      </c>
      <c r="H155" s="37">
        <v>1.5</v>
      </c>
      <c r="I155" s="22">
        <f t="shared" si="7"/>
        <v>1.875</v>
      </c>
      <c r="J155" s="33">
        <v>2</v>
      </c>
      <c r="K155">
        <f t="shared" si="6"/>
        <v>1</v>
      </c>
      <c r="L155">
        <f t="shared" si="8"/>
        <v>0</v>
      </c>
    </row>
    <row r="156" spans="1:12" s="22" customFormat="1" x14ac:dyDescent="0.35">
      <c r="A156" s="22" t="s">
        <v>81</v>
      </c>
      <c r="B156" s="22">
        <v>10</v>
      </c>
      <c r="C156" s="23"/>
      <c r="D156" s="23"/>
      <c r="E156" s="25">
        <v>8</v>
      </c>
      <c r="F156" s="25">
        <v>3</v>
      </c>
      <c r="G156" s="26">
        <f>IF(B156=6,0.2*D156+C156+0.9*(E156+F156)/2,0.2*D156+(E156+F156)/2)</f>
        <v>5.5</v>
      </c>
      <c r="H156" s="37">
        <v>5.5</v>
      </c>
      <c r="I156" s="22">
        <f t="shared" si="7"/>
        <v>6.875</v>
      </c>
      <c r="J156" s="33">
        <v>7</v>
      </c>
      <c r="K156">
        <f t="shared" si="6"/>
        <v>1</v>
      </c>
      <c r="L156">
        <f t="shared" si="8"/>
        <v>1</v>
      </c>
    </row>
    <row r="157" spans="1:12" x14ac:dyDescent="0.35">
      <c r="A157" t="s">
        <v>30</v>
      </c>
      <c r="B157">
        <v>14</v>
      </c>
      <c r="E157" s="3">
        <v>2</v>
      </c>
      <c r="F157" s="7">
        <v>8</v>
      </c>
      <c r="G157" s="8">
        <f>IF(B157=6,0.2*D157+C157+0.9*(E157+F157)/2,0.2*D157+(E157+F157)/2)</f>
        <v>5</v>
      </c>
      <c r="I157" s="22">
        <f t="shared" si="7"/>
        <v>0</v>
      </c>
      <c r="K157">
        <f t="shared" si="6"/>
        <v>0</v>
      </c>
      <c r="L157">
        <f t="shared" si="8"/>
        <v>0</v>
      </c>
    </row>
    <row r="158" spans="1:12" s="9" customFormat="1" x14ac:dyDescent="0.35">
      <c r="A158" s="9" t="s">
        <v>198</v>
      </c>
      <c r="B158" s="9">
        <v>6</v>
      </c>
      <c r="C158" s="14">
        <v>1</v>
      </c>
      <c r="D158" s="14"/>
      <c r="E158" s="12">
        <v>1</v>
      </c>
      <c r="F158" s="12">
        <v>0</v>
      </c>
      <c r="G158" s="13">
        <f>IF(B158=6,0.2*D158+C158+0.9*(E158+F158)/2,0.2*D158+(E158+F158)/2)</f>
        <v>1.45</v>
      </c>
      <c r="H158" s="36"/>
      <c r="I158" s="22">
        <f t="shared" si="7"/>
        <v>0</v>
      </c>
      <c r="J158" s="32"/>
      <c r="K158">
        <f t="shared" si="6"/>
        <v>0</v>
      </c>
      <c r="L158">
        <f t="shared" si="8"/>
        <v>0</v>
      </c>
    </row>
    <row r="159" spans="1:12" s="22" customFormat="1" x14ac:dyDescent="0.35">
      <c r="A159" s="22" t="s">
        <v>83</v>
      </c>
      <c r="B159" s="22">
        <v>10</v>
      </c>
      <c r="C159" s="23"/>
      <c r="D159" s="23"/>
      <c r="E159" s="25">
        <v>7</v>
      </c>
      <c r="F159" s="25">
        <v>6</v>
      </c>
      <c r="G159" s="26">
        <f>IF(B159=6,0.2*D159+C159+0.9*(E159+F159)/2,0.2*D159+(E159+F159)/2)</f>
        <v>6.5</v>
      </c>
      <c r="H159" s="37">
        <v>6.5</v>
      </c>
      <c r="I159" s="22">
        <f t="shared" si="7"/>
        <v>8.125</v>
      </c>
      <c r="J159" s="33">
        <v>8</v>
      </c>
      <c r="K159">
        <f t="shared" si="6"/>
        <v>1</v>
      </c>
      <c r="L159">
        <f t="shared" si="8"/>
        <v>1</v>
      </c>
    </row>
    <row r="160" spans="1:12" s="22" customFormat="1" x14ac:dyDescent="0.35">
      <c r="A160" s="22" t="s">
        <v>67</v>
      </c>
      <c r="B160" s="22">
        <v>10</v>
      </c>
      <c r="C160" s="23"/>
      <c r="D160" s="23"/>
      <c r="E160" s="25">
        <v>6</v>
      </c>
      <c r="F160" s="25">
        <v>6</v>
      </c>
      <c r="G160" s="26">
        <f>IF(B160=6,0.2*D160+C160+0.9*(E160+F160)/2,0.2*D160+(E160+F160)/2)</f>
        <v>6</v>
      </c>
      <c r="H160" s="37">
        <v>6</v>
      </c>
      <c r="I160" s="22">
        <f t="shared" si="7"/>
        <v>7.5</v>
      </c>
      <c r="J160" s="33">
        <v>7.5</v>
      </c>
      <c r="K160">
        <f t="shared" si="6"/>
        <v>1</v>
      </c>
      <c r="L160">
        <f t="shared" si="8"/>
        <v>1</v>
      </c>
    </row>
    <row r="161" spans="1:12" x14ac:dyDescent="0.35">
      <c r="A161" t="s">
        <v>33</v>
      </c>
      <c r="B161">
        <v>14</v>
      </c>
      <c r="E161" s="7"/>
      <c r="F161" s="7"/>
      <c r="G161" s="8">
        <f>IF(B161=6,0.2*D161+C161+0.9*(E161+F161)/2,0.2*D161+(E161+F161)/2)</f>
        <v>0</v>
      </c>
      <c r="I161" s="22">
        <f t="shared" si="7"/>
        <v>0</v>
      </c>
      <c r="K161">
        <f t="shared" si="6"/>
        <v>0</v>
      </c>
      <c r="L161">
        <f t="shared" si="8"/>
        <v>0</v>
      </c>
    </row>
    <row r="162" spans="1:12" x14ac:dyDescent="0.35">
      <c r="A162" t="s">
        <v>135</v>
      </c>
      <c r="B162">
        <v>8</v>
      </c>
      <c r="E162" s="7"/>
      <c r="F162" s="7"/>
      <c r="G162" s="8">
        <f>IF(B162=6,0.2*D162+C162+0.9*(E162+F162)/2,0.2*D162+(E162+F162)/2)</f>
        <v>0</v>
      </c>
      <c r="I162" s="22">
        <f t="shared" si="7"/>
        <v>0</v>
      </c>
      <c r="K162">
        <f t="shared" si="6"/>
        <v>0</v>
      </c>
      <c r="L162">
        <f t="shared" si="8"/>
        <v>0</v>
      </c>
    </row>
    <row r="163" spans="1:12" s="22" customFormat="1" x14ac:dyDescent="0.35">
      <c r="A163" s="22" t="s">
        <v>162</v>
      </c>
      <c r="B163" s="22">
        <v>8</v>
      </c>
      <c r="C163" s="23"/>
      <c r="D163" s="23"/>
      <c r="E163" s="25">
        <v>2</v>
      </c>
      <c r="F163" s="25">
        <v>2</v>
      </c>
      <c r="G163" s="26">
        <f>IF(B163=6,0.2*D163+C163+0.9*(E163+F163)/2,0.2*D163+(E163+F163)/2)</f>
        <v>2</v>
      </c>
      <c r="H163" s="37">
        <v>2</v>
      </c>
      <c r="I163" s="22">
        <f t="shared" si="7"/>
        <v>2.5</v>
      </c>
      <c r="J163" s="33">
        <v>2.5</v>
      </c>
      <c r="K163">
        <f t="shared" si="6"/>
        <v>1</v>
      </c>
      <c r="L163">
        <f t="shared" si="8"/>
        <v>0</v>
      </c>
    </row>
    <row r="164" spans="1:12" x14ac:dyDescent="0.35">
      <c r="A164" t="s">
        <v>285</v>
      </c>
      <c r="B164">
        <v>6</v>
      </c>
      <c r="C164" s="1">
        <v>0</v>
      </c>
      <c r="D164" s="1"/>
      <c r="E164" s="7"/>
      <c r="F164" s="7"/>
      <c r="G164" s="8">
        <f>IF(B164=6,0.2*D164+C164+0.9*(E164+F164)/2,0.2*D164+(E164+F164)/2)</f>
        <v>0</v>
      </c>
      <c r="I164" s="22">
        <f t="shared" si="7"/>
        <v>0</v>
      </c>
      <c r="K164">
        <f t="shared" si="6"/>
        <v>0</v>
      </c>
      <c r="L164">
        <f t="shared" si="8"/>
        <v>0</v>
      </c>
    </row>
    <row r="165" spans="1:12" s="22" customFormat="1" x14ac:dyDescent="0.35">
      <c r="A165" s="22" t="s">
        <v>188</v>
      </c>
      <c r="B165" s="22">
        <v>8</v>
      </c>
      <c r="C165" s="23"/>
      <c r="D165" s="23"/>
      <c r="E165" s="25">
        <v>2</v>
      </c>
      <c r="F165" s="25">
        <v>3</v>
      </c>
      <c r="G165" s="26">
        <f>IF(B165=6,0.2*D165+C165+0.9*(E165+F165)/2,0.2*D165+(E165+F165)/2)</f>
        <v>2.5</v>
      </c>
      <c r="H165" s="37">
        <v>2.5</v>
      </c>
      <c r="I165" s="22">
        <f t="shared" si="7"/>
        <v>3.125</v>
      </c>
      <c r="J165" s="33">
        <v>3</v>
      </c>
      <c r="K165">
        <f t="shared" si="6"/>
        <v>1</v>
      </c>
      <c r="L165">
        <f t="shared" si="8"/>
        <v>0</v>
      </c>
    </row>
    <row r="166" spans="1:12" s="22" customFormat="1" x14ac:dyDescent="0.35">
      <c r="A166" s="22" t="s">
        <v>96</v>
      </c>
      <c r="B166" s="22">
        <v>10</v>
      </c>
      <c r="C166" s="23"/>
      <c r="D166" s="23"/>
      <c r="E166" s="25">
        <v>2</v>
      </c>
      <c r="F166" s="25">
        <v>2</v>
      </c>
      <c r="G166" s="26">
        <f>IF(B166=6,0.2*D166+C166+0.9*(E166+F166)/2,0.2*D166+(E166+F166)/2)</f>
        <v>2</v>
      </c>
      <c r="H166" s="37">
        <v>2</v>
      </c>
      <c r="I166" s="22">
        <f t="shared" si="7"/>
        <v>2.5</v>
      </c>
      <c r="J166" s="33">
        <v>2.5</v>
      </c>
      <c r="K166">
        <f t="shared" si="6"/>
        <v>1</v>
      </c>
      <c r="L166">
        <f t="shared" si="8"/>
        <v>0</v>
      </c>
    </row>
    <row r="167" spans="1:12" x14ac:dyDescent="0.35">
      <c r="A167" t="s">
        <v>283</v>
      </c>
      <c r="B167">
        <v>6</v>
      </c>
      <c r="C167" s="1">
        <v>1</v>
      </c>
      <c r="D167" s="1"/>
      <c r="E167" s="7"/>
      <c r="F167" s="7"/>
      <c r="G167" s="8">
        <f>IF(B167=6,0.2*D167+C167+0.9*(E167+F167)/2,0.2*D167+(E167+F167)/2)</f>
        <v>1</v>
      </c>
      <c r="I167" s="22">
        <f t="shared" si="7"/>
        <v>0</v>
      </c>
      <c r="K167">
        <f t="shared" si="6"/>
        <v>0</v>
      </c>
      <c r="L167">
        <f t="shared" si="8"/>
        <v>0</v>
      </c>
    </row>
    <row r="168" spans="1:12" s="22" customFormat="1" x14ac:dyDescent="0.35">
      <c r="A168" s="22" t="s">
        <v>200</v>
      </c>
      <c r="B168" s="22">
        <v>6</v>
      </c>
      <c r="C168" s="27">
        <v>1</v>
      </c>
      <c r="D168" s="27"/>
      <c r="E168" s="25">
        <v>2</v>
      </c>
      <c r="F168" s="25">
        <v>3</v>
      </c>
      <c r="G168" s="26">
        <f>IF(B168=6,0.2*D168+C168+0.9*(E168+F168)/2,0.2*D168+(E168+F168)/2)</f>
        <v>3.25</v>
      </c>
      <c r="H168" s="37">
        <v>3</v>
      </c>
      <c r="I168" s="22">
        <f t="shared" si="7"/>
        <v>3.75</v>
      </c>
      <c r="J168" s="33">
        <v>4</v>
      </c>
      <c r="K168">
        <f t="shared" si="6"/>
        <v>1</v>
      </c>
      <c r="L168">
        <f t="shared" si="8"/>
        <v>0</v>
      </c>
    </row>
    <row r="169" spans="1:12" s="22" customFormat="1" x14ac:dyDescent="0.35">
      <c r="A169" s="22" t="s">
        <v>279</v>
      </c>
      <c r="B169" s="22">
        <v>6</v>
      </c>
      <c r="C169" s="27">
        <v>1</v>
      </c>
      <c r="D169" s="27"/>
      <c r="E169" s="25">
        <v>5</v>
      </c>
      <c r="F169" s="25">
        <v>1</v>
      </c>
      <c r="G169" s="26">
        <f>IF(B169=6,0.2*D169+C169+0.9*(E169+F169)/2,0.2*D169+(E169+F169)/2)</f>
        <v>3.7</v>
      </c>
      <c r="H169" s="37">
        <v>3.5</v>
      </c>
      <c r="I169" s="22">
        <f t="shared" si="7"/>
        <v>4.375</v>
      </c>
      <c r="J169" s="33">
        <v>4</v>
      </c>
      <c r="K169">
        <f t="shared" si="6"/>
        <v>1</v>
      </c>
      <c r="L169">
        <f t="shared" si="8"/>
        <v>0</v>
      </c>
    </row>
    <row r="170" spans="1:12" x14ac:dyDescent="0.35">
      <c r="A170" t="s">
        <v>277</v>
      </c>
      <c r="B170">
        <v>6</v>
      </c>
      <c r="C170" s="1">
        <v>0</v>
      </c>
      <c r="D170" s="1"/>
      <c r="E170" s="7"/>
      <c r="F170" s="7"/>
      <c r="G170" s="8">
        <f>IF(B170=6,0.2*D170+C170+0.9*(E170+F170)/2,0.2*D170+(E170+F170)/2)</f>
        <v>0</v>
      </c>
      <c r="I170" s="22">
        <f t="shared" si="7"/>
        <v>0</v>
      </c>
      <c r="K170">
        <f t="shared" si="6"/>
        <v>0</v>
      </c>
      <c r="L170">
        <f t="shared" si="8"/>
        <v>0</v>
      </c>
    </row>
    <row r="171" spans="1:12" x14ac:dyDescent="0.35">
      <c r="A171" t="s">
        <v>168</v>
      </c>
      <c r="B171">
        <v>8</v>
      </c>
      <c r="E171" s="7"/>
      <c r="F171" s="7"/>
      <c r="G171" s="8">
        <f>IF(B171=6,0.2*D171+C171+0.9*(E171+F171)/2,0.2*D171+(E171+F171)/2)</f>
        <v>0</v>
      </c>
      <c r="I171" s="22">
        <f t="shared" si="7"/>
        <v>0</v>
      </c>
      <c r="K171">
        <f t="shared" si="6"/>
        <v>0</v>
      </c>
      <c r="L171">
        <f t="shared" si="8"/>
        <v>0</v>
      </c>
    </row>
    <row r="172" spans="1:12" s="9" customFormat="1" x14ac:dyDescent="0.35">
      <c r="A172" s="9" t="s">
        <v>176</v>
      </c>
      <c r="B172" s="9">
        <v>8</v>
      </c>
      <c r="C172" s="10"/>
      <c r="D172" s="10">
        <v>1</v>
      </c>
      <c r="E172" s="12">
        <v>6</v>
      </c>
      <c r="F172" s="12">
        <v>8</v>
      </c>
      <c r="G172" s="13">
        <f>IF(B172=6,0.2*D172+C172+0.9*(E172+F172)/2,0.2*D172+(E172+F172)/2)</f>
        <v>7.2</v>
      </c>
      <c r="H172" s="36"/>
      <c r="I172" s="22">
        <f t="shared" si="7"/>
        <v>0</v>
      </c>
      <c r="J172" s="32"/>
      <c r="K172">
        <f t="shared" si="6"/>
        <v>0</v>
      </c>
      <c r="L172">
        <f t="shared" si="8"/>
        <v>0</v>
      </c>
    </row>
    <row r="173" spans="1:12" s="22" customFormat="1" x14ac:dyDescent="0.35">
      <c r="A173" s="22" t="s">
        <v>207</v>
      </c>
      <c r="B173" s="22">
        <v>6</v>
      </c>
      <c r="C173" s="27">
        <v>0.5</v>
      </c>
      <c r="D173" s="27"/>
      <c r="E173" s="25">
        <v>6</v>
      </c>
      <c r="F173" s="25">
        <v>6</v>
      </c>
      <c r="G173" s="26">
        <f>IF(B173=6,0.2*D173+C173+0.9*(E173+F173)/2,0.2*D173+(E173+F173)/2)</f>
        <v>5.9</v>
      </c>
      <c r="H173" s="37">
        <v>6</v>
      </c>
      <c r="I173" s="22">
        <f t="shared" si="7"/>
        <v>7.5</v>
      </c>
      <c r="J173" s="33">
        <v>7.5</v>
      </c>
      <c r="K173">
        <f t="shared" si="6"/>
        <v>1</v>
      </c>
      <c r="L173">
        <f t="shared" si="8"/>
        <v>1</v>
      </c>
    </row>
    <row r="174" spans="1:12" s="22" customFormat="1" x14ac:dyDescent="0.35">
      <c r="A174" s="22" t="s">
        <v>251</v>
      </c>
      <c r="B174" s="22">
        <v>6</v>
      </c>
      <c r="C174" s="27">
        <v>0.5</v>
      </c>
      <c r="D174" s="27"/>
      <c r="E174" s="25">
        <v>5</v>
      </c>
      <c r="F174" s="25">
        <v>2</v>
      </c>
      <c r="G174" s="26">
        <f>IF(B174=6,0.2*D174+C174+0.9*(E174+F174)/2,0.2*D174+(E174+F174)/2)</f>
        <v>3.65</v>
      </c>
      <c r="H174" s="37">
        <v>3.5</v>
      </c>
      <c r="I174" s="22">
        <f t="shared" si="7"/>
        <v>4.375</v>
      </c>
      <c r="J174" s="33">
        <v>4</v>
      </c>
      <c r="K174">
        <f t="shared" si="6"/>
        <v>1</v>
      </c>
      <c r="L174">
        <f t="shared" si="8"/>
        <v>0</v>
      </c>
    </row>
    <row r="175" spans="1:12" s="22" customFormat="1" x14ac:dyDescent="0.35">
      <c r="A175" s="22" t="s">
        <v>253</v>
      </c>
      <c r="B175" s="22">
        <v>6</v>
      </c>
      <c r="C175" s="27">
        <v>1</v>
      </c>
      <c r="D175" s="27"/>
      <c r="E175" s="25">
        <v>5</v>
      </c>
      <c r="F175" s="25">
        <v>5</v>
      </c>
      <c r="G175" s="26">
        <f>IF(B175=6,0.2*D175+C175+0.9*(E175+F175)/2,0.2*D175+(E175+F175)/2)</f>
        <v>5.5</v>
      </c>
      <c r="H175" s="37">
        <v>5.5</v>
      </c>
      <c r="I175" s="22">
        <f t="shared" si="7"/>
        <v>6.875</v>
      </c>
      <c r="J175" s="33">
        <v>7</v>
      </c>
      <c r="K175">
        <f t="shared" si="6"/>
        <v>1</v>
      </c>
      <c r="L175">
        <f t="shared" si="8"/>
        <v>1</v>
      </c>
    </row>
    <row r="176" spans="1:12" s="22" customFormat="1" x14ac:dyDescent="0.35">
      <c r="A176" s="22" t="s">
        <v>232</v>
      </c>
      <c r="B176" s="22">
        <v>6</v>
      </c>
      <c r="C176" s="28">
        <v>1</v>
      </c>
      <c r="D176" s="28"/>
      <c r="E176" s="25">
        <v>5</v>
      </c>
      <c r="F176" s="25">
        <v>5</v>
      </c>
      <c r="G176" s="26">
        <f>IF(B176=6,0.2*D176+C176+0.9*(E176+F176)/2,0.2*D176+(E176+F176)/2)</f>
        <v>5.5</v>
      </c>
      <c r="H176" s="37">
        <v>5.5</v>
      </c>
      <c r="I176" s="22">
        <f t="shared" si="7"/>
        <v>6.875</v>
      </c>
      <c r="J176" s="33">
        <v>7</v>
      </c>
      <c r="K176">
        <f t="shared" si="6"/>
        <v>1</v>
      </c>
      <c r="L176">
        <f t="shared" si="8"/>
        <v>1</v>
      </c>
    </row>
    <row r="177" spans="1:12" s="22" customFormat="1" x14ac:dyDescent="0.35">
      <c r="A177" s="22" t="s">
        <v>149</v>
      </c>
      <c r="B177" s="22">
        <v>8</v>
      </c>
      <c r="C177" s="23"/>
      <c r="D177" s="23">
        <v>1</v>
      </c>
      <c r="E177" s="25">
        <v>5</v>
      </c>
      <c r="F177" s="25">
        <v>5</v>
      </c>
      <c r="G177" s="26">
        <f>IF(B177=6,0.2*D177+C177+0.9*(E177+F177)/2,0.2*D177+(E177+F177)/2)</f>
        <v>5.2</v>
      </c>
      <c r="H177" s="37">
        <v>5.5</v>
      </c>
      <c r="I177" s="22">
        <f t="shared" si="7"/>
        <v>6.875</v>
      </c>
      <c r="J177" s="33">
        <v>7</v>
      </c>
      <c r="K177">
        <f t="shared" si="6"/>
        <v>1</v>
      </c>
      <c r="L177">
        <f t="shared" si="8"/>
        <v>1</v>
      </c>
    </row>
    <row r="178" spans="1:12" x14ac:dyDescent="0.35">
      <c r="A178" t="s">
        <v>248</v>
      </c>
      <c r="B178">
        <v>6</v>
      </c>
      <c r="C178" s="4">
        <v>0</v>
      </c>
      <c r="D178" s="4"/>
      <c r="E178" s="7"/>
      <c r="F178" s="7"/>
      <c r="G178" s="8">
        <f>IF(B178=6,0.2*D178+C178+0.9*(E178+F178)/2,0.2*D178+(E178+F178)/2)</f>
        <v>0</v>
      </c>
      <c r="I178" s="22">
        <f t="shared" si="7"/>
        <v>0</v>
      </c>
      <c r="K178">
        <f t="shared" si="6"/>
        <v>0</v>
      </c>
      <c r="L178">
        <f t="shared" si="8"/>
        <v>0</v>
      </c>
    </row>
    <row r="179" spans="1:12" x14ac:dyDescent="0.35">
      <c r="A179" t="s">
        <v>48</v>
      </c>
      <c r="B179">
        <v>12</v>
      </c>
      <c r="D179" s="2">
        <v>1</v>
      </c>
      <c r="E179" s="3">
        <v>4</v>
      </c>
      <c r="F179" s="7">
        <v>8</v>
      </c>
      <c r="G179" s="8">
        <f>IF(B179=6,0.2*D179+C179+0.9*(E179+F179)/2,0.2*D179+(E179+F179)/2)</f>
        <v>6.2</v>
      </c>
      <c r="I179" s="22">
        <f t="shared" si="7"/>
        <v>0</v>
      </c>
      <c r="K179">
        <f t="shared" si="6"/>
        <v>0</v>
      </c>
      <c r="L179">
        <f t="shared" si="8"/>
        <v>0</v>
      </c>
    </row>
    <row r="180" spans="1:12" x14ac:dyDescent="0.35">
      <c r="A180" t="s">
        <v>118</v>
      </c>
      <c r="B180">
        <v>8</v>
      </c>
      <c r="E180" s="7"/>
      <c r="F180" s="7"/>
      <c r="G180" s="8">
        <f>IF(B180=6,0.2*D180+C180+0.9*(E180+F180)/2,0.2*D180+(E180+F180)/2)</f>
        <v>0</v>
      </c>
      <c r="I180" s="22">
        <f t="shared" si="7"/>
        <v>0</v>
      </c>
      <c r="K180">
        <f t="shared" si="6"/>
        <v>0</v>
      </c>
      <c r="L180">
        <f t="shared" si="8"/>
        <v>0</v>
      </c>
    </row>
    <row r="181" spans="1:12" x14ac:dyDescent="0.35">
      <c r="A181" t="s">
        <v>24</v>
      </c>
      <c r="B181">
        <v>14</v>
      </c>
      <c r="E181" s="7"/>
      <c r="F181" s="7"/>
      <c r="G181" s="8">
        <f>IF(B181=6,0.2*D181+C181+0.9*(E181+F181)/2,0.2*D181+(E181+F181)/2)</f>
        <v>0</v>
      </c>
      <c r="I181" s="22">
        <f t="shared" si="7"/>
        <v>0</v>
      </c>
      <c r="K181">
        <f t="shared" si="6"/>
        <v>0</v>
      </c>
      <c r="L181">
        <f t="shared" si="8"/>
        <v>0</v>
      </c>
    </row>
    <row r="182" spans="1:12" x14ac:dyDescent="0.35">
      <c r="A182" t="s">
        <v>53</v>
      </c>
      <c r="B182">
        <v>12</v>
      </c>
      <c r="E182" s="7"/>
      <c r="F182" s="7"/>
      <c r="G182" s="8">
        <f>IF(B182=6,0.2*D182+C182+0.9*(E182+F182)/2,0.2*D182+(E182+F182)/2)</f>
        <v>0</v>
      </c>
      <c r="I182" s="22">
        <f t="shared" si="7"/>
        <v>0</v>
      </c>
      <c r="K182">
        <f t="shared" si="6"/>
        <v>0</v>
      </c>
      <c r="L182">
        <f t="shared" si="8"/>
        <v>0</v>
      </c>
    </row>
    <row r="183" spans="1:12" s="9" customFormat="1" x14ac:dyDescent="0.35">
      <c r="A183" s="9" t="s">
        <v>75</v>
      </c>
      <c r="B183" s="9">
        <v>10</v>
      </c>
      <c r="C183" s="10"/>
      <c r="D183" s="10">
        <v>1</v>
      </c>
      <c r="E183" s="12">
        <v>5</v>
      </c>
      <c r="F183" s="12">
        <v>7</v>
      </c>
      <c r="G183" s="13">
        <f>IF(B183=6,0.2*D183+C183+0.9*(E183+F183)/2,0.2*D183+(E183+F183)/2)</f>
        <v>6.2</v>
      </c>
      <c r="H183" s="36"/>
      <c r="I183" s="22">
        <f t="shared" si="7"/>
        <v>0</v>
      </c>
      <c r="J183" s="32"/>
      <c r="K183">
        <f t="shared" si="6"/>
        <v>0</v>
      </c>
      <c r="L183">
        <f t="shared" si="8"/>
        <v>0</v>
      </c>
    </row>
    <row r="184" spans="1:12" x14ac:dyDescent="0.35">
      <c r="A184" t="s">
        <v>58</v>
      </c>
      <c r="B184">
        <v>10</v>
      </c>
      <c r="E184" s="7"/>
      <c r="F184" s="7"/>
      <c r="G184" s="8">
        <f>IF(B184=6,0.2*D184+C184+0.9*(E184+F184)/2,0.2*D184+(E184+F184)/2)</f>
        <v>0</v>
      </c>
      <c r="I184" s="22">
        <f t="shared" si="7"/>
        <v>0</v>
      </c>
      <c r="K184">
        <f t="shared" si="6"/>
        <v>0</v>
      </c>
      <c r="L184">
        <f t="shared" si="8"/>
        <v>0</v>
      </c>
    </row>
    <row r="185" spans="1:12" s="22" customFormat="1" x14ac:dyDescent="0.35">
      <c r="A185" s="22" t="s">
        <v>166</v>
      </c>
      <c r="B185" s="22">
        <v>8</v>
      </c>
      <c r="C185" s="23"/>
      <c r="D185" s="23"/>
      <c r="E185" s="25">
        <v>2</v>
      </c>
      <c r="F185" s="25">
        <v>3</v>
      </c>
      <c r="G185" s="26">
        <f>IF(B185=6,0.2*D185+C185+0.9*(E185+F185)/2,0.2*D185+(E185+F185)/2)</f>
        <v>2.5</v>
      </c>
      <c r="H185" s="37">
        <v>2.5</v>
      </c>
      <c r="I185" s="22">
        <f t="shared" si="7"/>
        <v>3.125</v>
      </c>
      <c r="J185" s="33">
        <v>3</v>
      </c>
      <c r="K185">
        <f t="shared" si="6"/>
        <v>1</v>
      </c>
      <c r="L185">
        <f t="shared" si="8"/>
        <v>0</v>
      </c>
    </row>
    <row r="186" spans="1:12" s="9" customFormat="1" x14ac:dyDescent="0.35">
      <c r="A186" s="9" t="s">
        <v>228</v>
      </c>
      <c r="B186" s="9">
        <v>6</v>
      </c>
      <c r="C186" s="14">
        <v>1</v>
      </c>
      <c r="D186" s="14">
        <v>1</v>
      </c>
      <c r="E186" s="12">
        <v>1</v>
      </c>
      <c r="F186" s="12">
        <v>1.0000000000000001E-9</v>
      </c>
      <c r="G186" s="13">
        <f>IF(B186=6,0.2*D186+C186+0.9*(E186+F186)/2,0.2*D186+(E186+F186)/2)</f>
        <v>1.6500000004499999</v>
      </c>
      <c r="H186" s="36"/>
      <c r="I186" s="22">
        <f t="shared" si="7"/>
        <v>0</v>
      </c>
      <c r="J186" s="32"/>
      <c r="K186">
        <f t="shared" si="6"/>
        <v>0</v>
      </c>
      <c r="L186">
        <f t="shared" si="8"/>
        <v>0</v>
      </c>
    </row>
    <row r="187" spans="1:12" s="22" customFormat="1" x14ac:dyDescent="0.35">
      <c r="A187" s="22" t="s">
        <v>199</v>
      </c>
      <c r="B187" s="22">
        <v>6</v>
      </c>
      <c r="C187" s="27">
        <v>0.5</v>
      </c>
      <c r="D187" s="27"/>
      <c r="E187" s="25">
        <v>2</v>
      </c>
      <c r="F187" s="25">
        <v>1</v>
      </c>
      <c r="G187" s="26">
        <f>IF(B187=6,0.2*D187+C187+0.9*(E187+F187)/2,0.2*D187+(E187+F187)/2)</f>
        <v>1.85</v>
      </c>
      <c r="H187" s="37">
        <v>2</v>
      </c>
      <c r="I187" s="22">
        <f t="shared" si="7"/>
        <v>2.5</v>
      </c>
      <c r="J187" s="33">
        <v>2.5</v>
      </c>
      <c r="K187">
        <f t="shared" si="6"/>
        <v>1</v>
      </c>
      <c r="L187">
        <f t="shared" si="8"/>
        <v>0</v>
      </c>
    </row>
    <row r="188" spans="1:12" s="9" customFormat="1" x14ac:dyDescent="0.35">
      <c r="A188" s="9" t="s">
        <v>271</v>
      </c>
      <c r="B188" s="9">
        <v>6</v>
      </c>
      <c r="C188" s="15">
        <v>1</v>
      </c>
      <c r="D188" s="15"/>
      <c r="E188" s="12">
        <v>1</v>
      </c>
      <c r="F188" s="12">
        <v>1.0000000000000001E-9</v>
      </c>
      <c r="G188" s="13">
        <f>IF(B188=6,0.2*D188+C188+0.9*(E188+F188)/2,0.2*D188+(E188+F188)/2)</f>
        <v>1.45000000045</v>
      </c>
      <c r="H188" s="36"/>
      <c r="I188" s="22">
        <f t="shared" si="7"/>
        <v>0</v>
      </c>
      <c r="J188" s="32"/>
      <c r="K188">
        <f t="shared" si="6"/>
        <v>0</v>
      </c>
      <c r="L188">
        <f t="shared" si="8"/>
        <v>0</v>
      </c>
    </row>
    <row r="189" spans="1:12" x14ac:dyDescent="0.35">
      <c r="A189" t="s">
        <v>93</v>
      </c>
      <c r="B189">
        <v>10</v>
      </c>
      <c r="D189" s="2">
        <v>1</v>
      </c>
      <c r="E189" s="3">
        <v>9</v>
      </c>
      <c r="F189" s="7">
        <v>3</v>
      </c>
      <c r="G189" s="8">
        <f>IF(B189=6,0.2*D189+C189+0.9*(E189+F189)/2,0.2*D189+(E189+F189)/2)</f>
        <v>6.2</v>
      </c>
      <c r="I189" s="22">
        <f t="shared" si="7"/>
        <v>0</v>
      </c>
      <c r="K189">
        <f t="shared" si="6"/>
        <v>0</v>
      </c>
      <c r="L189">
        <f t="shared" si="8"/>
        <v>0</v>
      </c>
    </row>
    <row r="190" spans="1:12" x14ac:dyDescent="0.35">
      <c r="A190" t="s">
        <v>113</v>
      </c>
      <c r="B190">
        <v>8</v>
      </c>
      <c r="E190" s="7"/>
      <c r="F190" s="7"/>
      <c r="G190" s="8">
        <f>IF(B190=6,0.2*D190+C190+0.9*(E190+F190)/2,0.2*D190+(E190+F190)/2)</f>
        <v>0</v>
      </c>
      <c r="I190" s="22">
        <f t="shared" si="7"/>
        <v>0</v>
      </c>
      <c r="K190">
        <f t="shared" si="6"/>
        <v>0</v>
      </c>
      <c r="L190">
        <f t="shared" si="8"/>
        <v>0</v>
      </c>
    </row>
    <row r="191" spans="1:12" x14ac:dyDescent="0.35">
      <c r="A191" t="s">
        <v>146</v>
      </c>
      <c r="B191">
        <v>8</v>
      </c>
      <c r="E191" s="7"/>
      <c r="F191" s="7"/>
      <c r="G191" s="8">
        <f>IF(B191=6,0.2*D191+C191+0.9*(E191+F191)/2,0.2*D191+(E191+F191)/2)</f>
        <v>0</v>
      </c>
      <c r="I191" s="22">
        <f t="shared" si="7"/>
        <v>0</v>
      </c>
      <c r="K191">
        <f t="shared" si="6"/>
        <v>0</v>
      </c>
      <c r="L191">
        <f t="shared" si="8"/>
        <v>0</v>
      </c>
    </row>
    <row r="192" spans="1:12" x14ac:dyDescent="0.35">
      <c r="A192" t="s">
        <v>240</v>
      </c>
      <c r="B192">
        <v>6</v>
      </c>
      <c r="C192" s="4">
        <v>1</v>
      </c>
      <c r="D192" s="4">
        <v>1</v>
      </c>
      <c r="E192" s="7"/>
      <c r="F192" s="7"/>
      <c r="G192" s="8">
        <f>IF(B192=6,0.2*D192+C192+0.9*(E192+F192)/2,0.2*D192+(E192+F192)/2)</f>
        <v>1.2</v>
      </c>
      <c r="I192" s="22">
        <f t="shared" si="7"/>
        <v>0</v>
      </c>
      <c r="K192">
        <f t="shared" si="6"/>
        <v>0</v>
      </c>
      <c r="L192">
        <f t="shared" si="8"/>
        <v>0</v>
      </c>
    </row>
    <row r="193" spans="1:12" x14ac:dyDescent="0.35">
      <c r="A193" t="s">
        <v>112</v>
      </c>
      <c r="B193">
        <v>8</v>
      </c>
      <c r="E193" s="7"/>
      <c r="F193" s="7"/>
      <c r="G193" s="8">
        <f>IF(B193=6,0.2*D193+C193+0.9*(E193+F193)/2,0.2*D193+(E193+F193)/2)</f>
        <v>0</v>
      </c>
      <c r="I193" s="22">
        <f t="shared" si="7"/>
        <v>0</v>
      </c>
      <c r="K193">
        <f t="shared" si="6"/>
        <v>0</v>
      </c>
      <c r="L193">
        <f t="shared" si="8"/>
        <v>0</v>
      </c>
    </row>
    <row r="194" spans="1:12" x14ac:dyDescent="0.35">
      <c r="A194" t="s">
        <v>255</v>
      </c>
      <c r="B194">
        <v>6</v>
      </c>
      <c r="C194" s="4">
        <v>1</v>
      </c>
      <c r="D194" s="4"/>
      <c r="E194" s="7"/>
      <c r="F194" s="7"/>
      <c r="G194" s="8">
        <f>IF(B194=6,0.2*D194+C194+0.9*(E194+F194)/2,0.2*D194+(E194+F194)/2)</f>
        <v>1</v>
      </c>
      <c r="I194" s="22">
        <f t="shared" si="7"/>
        <v>0</v>
      </c>
      <c r="K194">
        <f t="shared" ref="K194:K257" si="9">IF(J194&gt;0,1,0)</f>
        <v>0</v>
      </c>
      <c r="L194">
        <f t="shared" si="8"/>
        <v>0</v>
      </c>
    </row>
    <row r="195" spans="1:12" s="22" customFormat="1" x14ac:dyDescent="0.35">
      <c r="A195" s="22" t="s">
        <v>41</v>
      </c>
      <c r="B195" s="22">
        <v>12</v>
      </c>
      <c r="C195" s="23"/>
      <c r="D195" s="23"/>
      <c r="E195" s="25">
        <v>4</v>
      </c>
      <c r="F195" s="25">
        <v>4</v>
      </c>
      <c r="G195" s="26">
        <f>IF(B195=6,0.2*D195+C195+0.9*(E195+F195)/2,0.2*D195+(E195+F195)/2)</f>
        <v>4</v>
      </c>
      <c r="H195" s="37">
        <v>4</v>
      </c>
      <c r="I195" s="22">
        <f t="shared" si="7"/>
        <v>5</v>
      </c>
      <c r="J195" s="33">
        <v>5</v>
      </c>
      <c r="K195">
        <f t="shared" si="9"/>
        <v>1</v>
      </c>
      <c r="L195">
        <f t="shared" si="8"/>
        <v>1</v>
      </c>
    </row>
    <row r="196" spans="1:12" s="22" customFormat="1" x14ac:dyDescent="0.35">
      <c r="A196" s="22" t="s">
        <v>179</v>
      </c>
      <c r="B196" s="22">
        <v>8</v>
      </c>
      <c r="C196" s="23"/>
      <c r="D196" s="23"/>
      <c r="E196" s="25">
        <v>4</v>
      </c>
      <c r="F196" s="25">
        <v>2</v>
      </c>
      <c r="G196" s="26">
        <f>IF(B196=6,0.2*D196+C196+0.9*(E196+F196)/2,0.2*D196+(E196+F196)/2)</f>
        <v>3</v>
      </c>
      <c r="H196" s="37">
        <v>3</v>
      </c>
      <c r="I196" s="22">
        <f t="shared" si="7"/>
        <v>3.75</v>
      </c>
      <c r="J196" s="33">
        <v>4</v>
      </c>
      <c r="K196">
        <f t="shared" si="9"/>
        <v>1</v>
      </c>
      <c r="L196">
        <f t="shared" si="8"/>
        <v>0</v>
      </c>
    </row>
    <row r="197" spans="1:12" s="22" customFormat="1" x14ac:dyDescent="0.35">
      <c r="A197" s="22" t="s">
        <v>282</v>
      </c>
      <c r="B197" s="22">
        <v>6</v>
      </c>
      <c r="C197" s="27">
        <v>0.5</v>
      </c>
      <c r="D197" s="27"/>
      <c r="E197" s="25">
        <v>3</v>
      </c>
      <c r="F197" s="25">
        <v>4</v>
      </c>
      <c r="G197" s="26">
        <f>IF(B197=6,0.2*D197+C197+0.9*(E197+F197)/2,0.2*D197+(E197+F197)/2)</f>
        <v>3.65</v>
      </c>
      <c r="H197" s="37">
        <v>3.5</v>
      </c>
      <c r="I197" s="22">
        <f t="shared" si="7"/>
        <v>4.375</v>
      </c>
      <c r="J197" s="33">
        <v>4</v>
      </c>
      <c r="K197">
        <f t="shared" si="9"/>
        <v>1</v>
      </c>
      <c r="L197">
        <f t="shared" si="8"/>
        <v>0</v>
      </c>
    </row>
    <row r="198" spans="1:12" s="9" customFormat="1" x14ac:dyDescent="0.35">
      <c r="A198" s="9" t="s">
        <v>204</v>
      </c>
      <c r="B198" s="9">
        <v>6</v>
      </c>
      <c r="C198" s="15">
        <v>1</v>
      </c>
      <c r="D198" s="15"/>
      <c r="E198" s="12">
        <v>8</v>
      </c>
      <c r="F198" s="12">
        <v>1</v>
      </c>
      <c r="G198" s="13">
        <f>IF(B198=6,0.2*D198+C198+0.9*(E198+F198)/2,0.2*D198+(E198+F198)/2)</f>
        <v>5.05</v>
      </c>
      <c r="H198" s="36"/>
      <c r="I198" s="22">
        <f t="shared" si="7"/>
        <v>0</v>
      </c>
      <c r="J198" s="32"/>
      <c r="K198">
        <f t="shared" si="9"/>
        <v>0</v>
      </c>
      <c r="L198">
        <f t="shared" si="8"/>
        <v>0</v>
      </c>
    </row>
    <row r="199" spans="1:12" x14ac:dyDescent="0.35">
      <c r="A199" t="s">
        <v>274</v>
      </c>
      <c r="B199">
        <v>6</v>
      </c>
      <c r="C199" s="1">
        <v>1</v>
      </c>
      <c r="D199" s="1"/>
      <c r="E199" s="7">
        <v>1.0000000000000001E-9</v>
      </c>
      <c r="F199" s="7">
        <v>1.0000000000000001E-9</v>
      </c>
      <c r="G199" s="8">
        <f>IF(B199=6,0.2*D199+C199+0.9*(E199+F199)/2,0.2*D199+(E199+F199)/2)</f>
        <v>1.0000000009000001</v>
      </c>
      <c r="I199" s="22">
        <f t="shared" si="7"/>
        <v>0</v>
      </c>
      <c r="K199">
        <f t="shared" si="9"/>
        <v>0</v>
      </c>
      <c r="L199">
        <f t="shared" si="8"/>
        <v>0</v>
      </c>
    </row>
    <row r="200" spans="1:12" s="22" customFormat="1" x14ac:dyDescent="0.35">
      <c r="A200" s="22" t="s">
        <v>108</v>
      </c>
      <c r="B200" s="22">
        <v>8</v>
      </c>
      <c r="C200" s="23"/>
      <c r="D200" s="23"/>
      <c r="E200" s="25">
        <v>3</v>
      </c>
      <c r="F200" s="25">
        <v>2</v>
      </c>
      <c r="G200" s="26">
        <f>IF(B200=6,0.2*D200+C200+0.9*(E200+F200)/2,0.2*D200+(E200+F200)/2)</f>
        <v>2.5</v>
      </c>
      <c r="H200" s="37">
        <v>2.5</v>
      </c>
      <c r="I200" s="22">
        <f t="shared" si="7"/>
        <v>3.125</v>
      </c>
      <c r="J200" s="33">
        <v>3</v>
      </c>
      <c r="K200">
        <f t="shared" si="9"/>
        <v>1</v>
      </c>
      <c r="L200">
        <f t="shared" si="8"/>
        <v>0</v>
      </c>
    </row>
    <row r="201" spans="1:12" x14ac:dyDescent="0.35">
      <c r="A201" t="s">
        <v>161</v>
      </c>
      <c r="B201">
        <v>8</v>
      </c>
      <c r="E201" s="7"/>
      <c r="F201" s="7"/>
      <c r="G201" s="8">
        <f>IF(B201=6,0.2*D201+C201+0.9*(E201+F201)/2,0.2*D201+(E201+F201)/2)</f>
        <v>0</v>
      </c>
      <c r="I201" s="22">
        <f t="shared" si="7"/>
        <v>0</v>
      </c>
      <c r="K201">
        <f t="shared" si="9"/>
        <v>0</v>
      </c>
      <c r="L201">
        <f t="shared" si="8"/>
        <v>0</v>
      </c>
    </row>
    <row r="202" spans="1:12" x14ac:dyDescent="0.35">
      <c r="A202" t="s">
        <v>241</v>
      </c>
      <c r="B202">
        <v>6</v>
      </c>
      <c r="C202" s="4">
        <v>0.5</v>
      </c>
      <c r="D202" s="4"/>
      <c r="E202" s="7"/>
      <c r="F202" s="7"/>
      <c r="G202" s="8">
        <f>IF(B202=6,0.2*D202+C202+0.9*(E202+F202)/2,0.2*D202+(E202+F202)/2)</f>
        <v>0.5</v>
      </c>
      <c r="I202" s="22">
        <f t="shared" si="7"/>
        <v>0</v>
      </c>
      <c r="K202">
        <f t="shared" si="9"/>
        <v>0</v>
      </c>
      <c r="L202">
        <f t="shared" si="8"/>
        <v>0</v>
      </c>
    </row>
    <row r="203" spans="1:12" s="9" customFormat="1" x14ac:dyDescent="0.35">
      <c r="A203" s="9" t="s">
        <v>243</v>
      </c>
      <c r="B203" s="9">
        <v>6</v>
      </c>
      <c r="C203" s="15">
        <v>1</v>
      </c>
      <c r="D203" s="15"/>
      <c r="E203" s="12">
        <v>1.0000000000000001E-9</v>
      </c>
      <c r="F203" s="12">
        <v>8</v>
      </c>
      <c r="G203" s="13">
        <f>IF(B203=6,0.2*D203+C203+0.9*(E203+F203)/2,0.2*D203+(E203+F203)/2)</f>
        <v>4.6000000004500006</v>
      </c>
      <c r="H203" s="36"/>
      <c r="I203" s="22">
        <f t="shared" si="7"/>
        <v>0</v>
      </c>
      <c r="J203" s="32"/>
      <c r="K203">
        <f t="shared" si="9"/>
        <v>0</v>
      </c>
      <c r="L203">
        <f t="shared" si="8"/>
        <v>0</v>
      </c>
    </row>
    <row r="204" spans="1:12" s="22" customFormat="1" x14ac:dyDescent="0.35">
      <c r="A204" s="22" t="s">
        <v>86</v>
      </c>
      <c r="B204" s="22">
        <v>10</v>
      </c>
      <c r="C204" s="23"/>
      <c r="D204" s="23"/>
      <c r="E204" s="25">
        <v>7</v>
      </c>
      <c r="F204" s="25">
        <v>6</v>
      </c>
      <c r="G204" s="26">
        <f>IF(B204=6,0.2*D204+C204+0.9*(E204+F204)/2,0.2*D204+(E204+F204)/2)</f>
        <v>6.5</v>
      </c>
      <c r="H204" s="37">
        <v>6.5</v>
      </c>
      <c r="I204" s="22">
        <f t="shared" si="7"/>
        <v>8.125</v>
      </c>
      <c r="J204" s="33">
        <v>8</v>
      </c>
      <c r="K204">
        <f t="shared" si="9"/>
        <v>1</v>
      </c>
      <c r="L204">
        <f t="shared" si="8"/>
        <v>1</v>
      </c>
    </row>
    <row r="205" spans="1:12" s="22" customFormat="1" x14ac:dyDescent="0.35">
      <c r="A205" s="22" t="s">
        <v>244</v>
      </c>
      <c r="B205" s="22">
        <v>6</v>
      </c>
      <c r="C205" s="28">
        <v>1</v>
      </c>
      <c r="D205" s="28"/>
      <c r="E205" s="25">
        <v>5</v>
      </c>
      <c r="F205" s="25">
        <v>5</v>
      </c>
      <c r="G205" s="26">
        <f>IF(B205=6,0.2*D205+C205+0.9*(E205+F205)/2,0.2*D205+(E205+F205)/2)</f>
        <v>5.5</v>
      </c>
      <c r="H205" s="37">
        <v>5.5</v>
      </c>
      <c r="I205" s="22">
        <f t="shared" si="7"/>
        <v>6.875</v>
      </c>
      <c r="J205" s="33">
        <v>7</v>
      </c>
      <c r="K205">
        <f t="shared" si="9"/>
        <v>1</v>
      </c>
      <c r="L205">
        <f t="shared" si="8"/>
        <v>1</v>
      </c>
    </row>
    <row r="206" spans="1:12" x14ac:dyDescent="0.35">
      <c r="A206" t="s">
        <v>18</v>
      </c>
      <c r="B206">
        <v>16</v>
      </c>
      <c r="E206" s="3">
        <v>5</v>
      </c>
      <c r="F206" s="7">
        <v>7</v>
      </c>
      <c r="G206" s="8">
        <f>IF(B206=6,0.2*D206+C206+0.9*(E206+F206)/2,0.2*D206+(E206+F206)/2)</f>
        <v>6</v>
      </c>
      <c r="I206" s="22">
        <f t="shared" si="7"/>
        <v>0</v>
      </c>
      <c r="K206">
        <f t="shared" si="9"/>
        <v>0</v>
      </c>
      <c r="L206">
        <f t="shared" si="8"/>
        <v>0</v>
      </c>
    </row>
    <row r="207" spans="1:12" x14ac:dyDescent="0.35">
      <c r="A207" t="s">
        <v>294</v>
      </c>
      <c r="B207">
        <v>6</v>
      </c>
      <c r="C207" s="4">
        <v>0</v>
      </c>
      <c r="D207" s="4"/>
      <c r="E207" s="7"/>
      <c r="F207" s="7"/>
      <c r="G207" s="8">
        <f>IF(B207=6,0.2*D207+C207+0.9*(E207+F207)/2,0.2*D207+(E207+F207)/2)</f>
        <v>0</v>
      </c>
      <c r="I207" s="22">
        <f t="shared" ref="I207:I270" si="10">H207*10/$H$2</f>
        <v>0</v>
      </c>
      <c r="K207">
        <f t="shared" si="9"/>
        <v>0</v>
      </c>
      <c r="L207">
        <f t="shared" ref="L207:L270" si="11">IF(J207&lt;5,0,1)</f>
        <v>0</v>
      </c>
    </row>
    <row r="208" spans="1:12" s="9" customFormat="1" x14ac:dyDescent="0.35">
      <c r="A208" s="9" t="s">
        <v>237</v>
      </c>
      <c r="B208" s="9">
        <v>6</v>
      </c>
      <c r="C208" s="15">
        <v>1</v>
      </c>
      <c r="D208" s="15"/>
      <c r="E208" s="12">
        <v>1</v>
      </c>
      <c r="F208" s="12">
        <v>1</v>
      </c>
      <c r="G208" s="13">
        <f>IF(B208=6,0.2*D208+C208+0.9*(E208+F208)/2,0.2*D208+(E208+F208)/2)</f>
        <v>1.9</v>
      </c>
      <c r="H208" s="36"/>
      <c r="I208" s="22">
        <f t="shared" si="10"/>
        <v>0</v>
      </c>
      <c r="J208" s="32"/>
      <c r="K208">
        <f t="shared" si="9"/>
        <v>0</v>
      </c>
      <c r="L208">
        <f t="shared" si="11"/>
        <v>0</v>
      </c>
    </row>
    <row r="209" spans="1:12" s="9" customFormat="1" x14ac:dyDescent="0.35">
      <c r="A209" s="9" t="s">
        <v>197</v>
      </c>
      <c r="B209" s="9">
        <v>6</v>
      </c>
      <c r="C209" s="15">
        <v>1</v>
      </c>
      <c r="D209" s="15"/>
      <c r="E209" s="12">
        <v>1.0000000000000001E-9</v>
      </c>
      <c r="F209" s="12">
        <v>8</v>
      </c>
      <c r="G209" s="13">
        <f>IF(B209=6,0.2*D209+C209+0.9*(E209+F209)/2,0.2*D209+(E209+F209)/2)</f>
        <v>4.6000000004500006</v>
      </c>
      <c r="H209" s="36"/>
      <c r="I209" s="22">
        <f t="shared" si="10"/>
        <v>0</v>
      </c>
      <c r="J209" s="32"/>
      <c r="K209">
        <f t="shared" si="9"/>
        <v>0</v>
      </c>
      <c r="L209">
        <f t="shared" si="11"/>
        <v>0</v>
      </c>
    </row>
    <row r="210" spans="1:12" s="9" customFormat="1" x14ac:dyDescent="0.35">
      <c r="A210" s="9" t="s">
        <v>263</v>
      </c>
      <c r="B210" s="9">
        <v>6</v>
      </c>
      <c r="C210" s="15">
        <v>1</v>
      </c>
      <c r="D210" s="15"/>
      <c r="E210" s="12">
        <v>1.0000000000000001E-9</v>
      </c>
      <c r="F210" s="12">
        <v>9</v>
      </c>
      <c r="G210" s="13">
        <f>IF(B210=6,0.2*D210+C210+0.9*(E210+F210)/2,0.2*D210+(E210+F210)/2)</f>
        <v>5.0500000004499999</v>
      </c>
      <c r="H210" s="36"/>
      <c r="I210" s="22">
        <f t="shared" si="10"/>
        <v>0</v>
      </c>
      <c r="J210" s="32"/>
      <c r="K210">
        <f t="shared" si="9"/>
        <v>0</v>
      </c>
      <c r="L210">
        <f t="shared" si="11"/>
        <v>0</v>
      </c>
    </row>
    <row r="211" spans="1:12" x14ac:dyDescent="0.35">
      <c r="A211" t="s">
        <v>13</v>
      </c>
      <c r="B211">
        <v>16</v>
      </c>
      <c r="D211" s="2">
        <v>1</v>
      </c>
      <c r="E211" s="3">
        <v>3</v>
      </c>
      <c r="F211" s="3">
        <v>7</v>
      </c>
      <c r="G211" s="8">
        <f>IF(B211=6,0.2*D211+C211+0.9*(E211+F211)/2,0.2*D211+(E211+F211)/2)</f>
        <v>5.2</v>
      </c>
      <c r="I211" s="22">
        <f t="shared" si="10"/>
        <v>0</v>
      </c>
      <c r="K211">
        <f t="shared" si="9"/>
        <v>0</v>
      </c>
      <c r="L211">
        <f t="shared" si="11"/>
        <v>0</v>
      </c>
    </row>
    <row r="212" spans="1:12" s="9" customFormat="1" x14ac:dyDescent="0.35">
      <c r="A212" s="9" t="s">
        <v>95</v>
      </c>
      <c r="B212" s="9">
        <v>10</v>
      </c>
      <c r="C212" s="10"/>
      <c r="D212" s="10">
        <v>1</v>
      </c>
      <c r="E212" s="12">
        <v>9</v>
      </c>
      <c r="F212" s="12"/>
      <c r="G212" s="13">
        <f>IF(B212=6,0.2*D212+C212+0.9*(E212+F212)/2,0.2*D212+(E212+F212)/2)</f>
        <v>4.7</v>
      </c>
      <c r="H212" s="36"/>
      <c r="I212" s="22">
        <f t="shared" si="10"/>
        <v>0</v>
      </c>
      <c r="J212" s="32"/>
      <c r="K212">
        <f t="shared" si="9"/>
        <v>0</v>
      </c>
      <c r="L212">
        <f t="shared" si="11"/>
        <v>0</v>
      </c>
    </row>
    <row r="213" spans="1:12" s="22" customFormat="1" x14ac:dyDescent="0.35">
      <c r="A213" s="22" t="s">
        <v>245</v>
      </c>
      <c r="B213" s="22">
        <v>6</v>
      </c>
      <c r="C213" s="28">
        <v>1</v>
      </c>
      <c r="D213" s="28"/>
      <c r="E213" s="25">
        <v>3</v>
      </c>
      <c r="F213" s="25">
        <v>3</v>
      </c>
      <c r="G213" s="26">
        <f>IF(B213=6,0.2*D213+C213+0.9*(E213+F213)/2,0.2*D213+(E213+F213)/2)</f>
        <v>3.7</v>
      </c>
      <c r="H213" s="37">
        <v>3.5</v>
      </c>
      <c r="I213" s="22">
        <f t="shared" si="10"/>
        <v>4.375</v>
      </c>
      <c r="J213" s="33">
        <v>4</v>
      </c>
      <c r="K213">
        <f t="shared" si="9"/>
        <v>1</v>
      </c>
      <c r="L213">
        <f t="shared" si="11"/>
        <v>0</v>
      </c>
    </row>
    <row r="214" spans="1:12" x14ac:dyDescent="0.35">
      <c r="A214" t="s">
        <v>39</v>
      </c>
      <c r="B214">
        <v>12</v>
      </c>
      <c r="D214" s="2">
        <v>1</v>
      </c>
      <c r="E214" s="7">
        <v>9</v>
      </c>
      <c r="F214" s="7">
        <v>7</v>
      </c>
      <c r="G214" s="8">
        <f>IF(B214=6,0.2*D214+C214+0.9*(E214+F214)/2,0.2*D214+(E214+F214)/2)</f>
        <v>8.1999999999999993</v>
      </c>
      <c r="I214" s="22">
        <f t="shared" si="10"/>
        <v>0</v>
      </c>
      <c r="K214">
        <f t="shared" si="9"/>
        <v>0</v>
      </c>
      <c r="L214">
        <f t="shared" si="11"/>
        <v>0</v>
      </c>
    </row>
    <row r="215" spans="1:12" x14ac:dyDescent="0.35">
      <c r="A215" t="s">
        <v>69</v>
      </c>
      <c r="B215">
        <v>10</v>
      </c>
      <c r="E215" s="3">
        <v>8</v>
      </c>
      <c r="F215" s="3">
        <v>6</v>
      </c>
      <c r="G215" s="8">
        <f>IF(B215=6,0.2*D215+C215+0.9*(E215+F215)/2,0.2*D215+(E215+F215)/2)</f>
        <v>7</v>
      </c>
      <c r="I215" s="22">
        <f t="shared" si="10"/>
        <v>0</v>
      </c>
      <c r="K215">
        <f t="shared" si="9"/>
        <v>0</v>
      </c>
      <c r="L215">
        <f t="shared" si="11"/>
        <v>0</v>
      </c>
    </row>
    <row r="216" spans="1:12" s="22" customFormat="1" x14ac:dyDescent="0.35">
      <c r="A216" s="22" t="s">
        <v>189</v>
      </c>
      <c r="B216" s="22">
        <v>8</v>
      </c>
      <c r="C216" s="23"/>
      <c r="D216" s="23"/>
      <c r="E216" s="25">
        <v>5</v>
      </c>
      <c r="F216" s="25">
        <v>2</v>
      </c>
      <c r="G216" s="26">
        <f>IF(B216=6,0.2*D216+C216+0.9*(E216+F216)/2,0.2*D216+(E216+F216)/2)</f>
        <v>3.5</v>
      </c>
      <c r="H216" s="37">
        <v>3.5</v>
      </c>
      <c r="I216" s="22">
        <f t="shared" si="10"/>
        <v>4.375</v>
      </c>
      <c r="J216" s="33">
        <v>4</v>
      </c>
      <c r="K216">
        <f t="shared" si="9"/>
        <v>1</v>
      </c>
      <c r="L216">
        <f t="shared" si="11"/>
        <v>0</v>
      </c>
    </row>
    <row r="217" spans="1:12" x14ac:dyDescent="0.35">
      <c r="A217" t="s">
        <v>226</v>
      </c>
      <c r="B217">
        <v>6</v>
      </c>
      <c r="C217" s="1">
        <v>1</v>
      </c>
      <c r="D217" s="1"/>
      <c r="E217" s="3">
        <v>8</v>
      </c>
      <c r="F217" s="3">
        <v>4</v>
      </c>
      <c r="G217" s="8">
        <f>IF(B217=6,0.2*D217+C217+0.9*(E217+F217)/2,0.2*D217+(E217+F217)/2)</f>
        <v>6.4</v>
      </c>
      <c r="I217" s="22">
        <f t="shared" si="10"/>
        <v>0</v>
      </c>
      <c r="K217">
        <f t="shared" si="9"/>
        <v>0</v>
      </c>
      <c r="L217">
        <f t="shared" si="11"/>
        <v>0</v>
      </c>
    </row>
    <row r="218" spans="1:12" x14ac:dyDescent="0.35">
      <c r="A218" t="s">
        <v>246</v>
      </c>
      <c r="B218">
        <v>6</v>
      </c>
      <c r="C218" s="4">
        <v>1</v>
      </c>
      <c r="D218" s="4">
        <v>1</v>
      </c>
      <c r="E218" s="3">
        <v>7</v>
      </c>
      <c r="F218" s="3">
        <v>5</v>
      </c>
      <c r="G218" s="8">
        <f>IF(B218=6,0.2*D218+C218+0.9*(E218+F218)/2,0.2*D218+(E218+F218)/2)</f>
        <v>6.6000000000000005</v>
      </c>
      <c r="I218" s="22">
        <f t="shared" si="10"/>
        <v>0</v>
      </c>
      <c r="K218">
        <f t="shared" si="9"/>
        <v>0</v>
      </c>
      <c r="L218">
        <f t="shared" si="11"/>
        <v>0</v>
      </c>
    </row>
    <row r="219" spans="1:12" s="22" customFormat="1" x14ac:dyDescent="0.35">
      <c r="A219" s="22" t="s">
        <v>26</v>
      </c>
      <c r="B219" s="22">
        <v>14</v>
      </c>
      <c r="C219" s="23"/>
      <c r="D219" s="23"/>
      <c r="E219" s="25">
        <v>1</v>
      </c>
      <c r="F219" s="25">
        <v>1</v>
      </c>
      <c r="G219" s="26">
        <f>IF(B219=6,0.2*D219+C219+0.9*(E219+F219)/2,0.2*D219+(E219+F219)/2)</f>
        <v>1</v>
      </c>
      <c r="H219" s="37">
        <v>1</v>
      </c>
      <c r="I219" s="22">
        <f t="shared" si="10"/>
        <v>1.25</v>
      </c>
      <c r="J219" s="33">
        <v>1</v>
      </c>
      <c r="K219">
        <f t="shared" si="9"/>
        <v>1</v>
      </c>
      <c r="L219">
        <f t="shared" si="11"/>
        <v>0</v>
      </c>
    </row>
    <row r="220" spans="1:12" x14ac:dyDescent="0.35">
      <c r="A220" t="s">
        <v>281</v>
      </c>
      <c r="B220">
        <v>6</v>
      </c>
      <c r="C220" s="4">
        <v>0</v>
      </c>
      <c r="D220" s="4"/>
      <c r="E220" s="7"/>
      <c r="F220" s="7"/>
      <c r="G220" s="8">
        <f>IF(B220=6,0.2*D220+C220+0.9*(E220+F220)/2,0.2*D220+(E220+F220)/2)</f>
        <v>0</v>
      </c>
      <c r="I220" s="22">
        <f t="shared" si="10"/>
        <v>0</v>
      </c>
      <c r="K220">
        <f t="shared" si="9"/>
        <v>0</v>
      </c>
      <c r="L220">
        <f t="shared" si="11"/>
        <v>0</v>
      </c>
    </row>
    <row r="221" spans="1:12" s="9" customFormat="1" x14ac:dyDescent="0.35">
      <c r="A221" s="9" t="s">
        <v>59</v>
      </c>
      <c r="B221" s="9">
        <v>10</v>
      </c>
      <c r="C221" s="10"/>
      <c r="D221" s="10"/>
      <c r="E221" s="12">
        <v>0</v>
      </c>
      <c r="F221" s="12">
        <v>9</v>
      </c>
      <c r="G221" s="13">
        <f>IF(B221=6,0.2*D221+C221+0.9*(E221+F221)/2,0.2*D221+(E221+F221)/2)</f>
        <v>4.5</v>
      </c>
      <c r="H221" s="36"/>
      <c r="I221" s="22">
        <f t="shared" si="10"/>
        <v>0</v>
      </c>
      <c r="J221" s="32"/>
      <c r="K221">
        <f t="shared" si="9"/>
        <v>0</v>
      </c>
      <c r="L221">
        <f t="shared" si="11"/>
        <v>0</v>
      </c>
    </row>
    <row r="222" spans="1:12" x14ac:dyDescent="0.35">
      <c r="A222" t="s">
        <v>80</v>
      </c>
      <c r="B222">
        <v>10</v>
      </c>
      <c r="D222" s="2">
        <v>1</v>
      </c>
      <c r="E222" s="7">
        <v>7</v>
      </c>
      <c r="F222" s="7">
        <v>8</v>
      </c>
      <c r="G222" s="8">
        <f>IF(B222=6,0.2*D222+C222+0.9*(E222+F222)/2,0.2*D222+(E222+F222)/2)</f>
        <v>7.7</v>
      </c>
      <c r="I222" s="22">
        <f t="shared" si="10"/>
        <v>0</v>
      </c>
      <c r="K222">
        <f t="shared" si="9"/>
        <v>0</v>
      </c>
      <c r="L222">
        <f t="shared" si="11"/>
        <v>0</v>
      </c>
    </row>
    <row r="223" spans="1:12" x14ac:dyDescent="0.35">
      <c r="A223" t="s">
        <v>27</v>
      </c>
      <c r="B223">
        <v>14</v>
      </c>
      <c r="D223" s="2">
        <v>1</v>
      </c>
      <c r="E223" s="7">
        <v>9</v>
      </c>
      <c r="F223" s="7">
        <v>5</v>
      </c>
      <c r="G223" s="8">
        <f>IF(B223=6,0.2*D223+C223+0.9*(E223+F223)/2,0.2*D223+(E223+F223)/2)</f>
        <v>7.2</v>
      </c>
      <c r="I223" s="22">
        <f t="shared" si="10"/>
        <v>0</v>
      </c>
      <c r="K223">
        <f t="shared" si="9"/>
        <v>0</v>
      </c>
      <c r="L223">
        <f t="shared" si="11"/>
        <v>0</v>
      </c>
    </row>
    <row r="224" spans="1:12" x14ac:dyDescent="0.35">
      <c r="A224" t="s">
        <v>98</v>
      </c>
      <c r="B224">
        <v>10</v>
      </c>
      <c r="E224" s="7">
        <v>2</v>
      </c>
      <c r="F224" s="7">
        <v>1.0000000000000001E-9</v>
      </c>
      <c r="G224" s="8">
        <f>IF(B224=6,0.2*D224+C224+0.9*(E224+F224)/2,0.2*D224+(E224+F224)/2)</f>
        <v>1.0000000005</v>
      </c>
      <c r="I224" s="22">
        <f t="shared" si="10"/>
        <v>0</v>
      </c>
      <c r="K224">
        <f t="shared" si="9"/>
        <v>0</v>
      </c>
      <c r="L224">
        <f t="shared" si="11"/>
        <v>0</v>
      </c>
    </row>
    <row r="225" spans="1:12" x14ac:dyDescent="0.35">
      <c r="A225" t="s">
        <v>186</v>
      </c>
      <c r="B225">
        <v>8</v>
      </c>
      <c r="E225" s="7"/>
      <c r="F225" s="7"/>
      <c r="G225" s="8">
        <f>IF(B225=6,0.2*D225+C225+0.9*(E225+F225)/2,0.2*D225+(E225+F225)/2)</f>
        <v>0</v>
      </c>
      <c r="I225" s="22">
        <f t="shared" si="10"/>
        <v>0</v>
      </c>
      <c r="K225">
        <f t="shared" si="9"/>
        <v>0</v>
      </c>
      <c r="L225">
        <f t="shared" si="11"/>
        <v>0</v>
      </c>
    </row>
    <row r="226" spans="1:12" s="9" customFormat="1" x14ac:dyDescent="0.35">
      <c r="A226" s="9" t="s">
        <v>45</v>
      </c>
      <c r="B226" s="9">
        <v>12</v>
      </c>
      <c r="C226" s="10"/>
      <c r="D226" s="10"/>
      <c r="E226" s="12">
        <v>4</v>
      </c>
      <c r="F226" s="12">
        <v>8</v>
      </c>
      <c r="G226" s="13">
        <f>IF(B226=6,0.2*D226+C226+0.9*(E226+F226)/2,0.2*D226+(E226+F226)/2)</f>
        <v>6</v>
      </c>
      <c r="H226" s="36"/>
      <c r="I226" s="22">
        <f t="shared" si="10"/>
        <v>0</v>
      </c>
      <c r="J226" s="32"/>
      <c r="K226">
        <f t="shared" si="9"/>
        <v>0</v>
      </c>
      <c r="L226">
        <f t="shared" si="11"/>
        <v>0</v>
      </c>
    </row>
    <row r="227" spans="1:12" x14ac:dyDescent="0.35">
      <c r="A227" t="s">
        <v>19</v>
      </c>
      <c r="B227">
        <v>16</v>
      </c>
      <c r="E227" s="7"/>
      <c r="F227" s="7"/>
      <c r="G227" s="8">
        <f>IF(B227=6,0.2*D227+C227+0.9*(E227+F227)/2,0.2*D227+(E227+F227)/2)</f>
        <v>0</v>
      </c>
      <c r="I227" s="22">
        <f t="shared" si="10"/>
        <v>0</v>
      </c>
      <c r="K227">
        <f t="shared" si="9"/>
        <v>0</v>
      </c>
      <c r="L227">
        <f t="shared" si="11"/>
        <v>0</v>
      </c>
    </row>
    <row r="228" spans="1:12" s="9" customFormat="1" x14ac:dyDescent="0.35">
      <c r="A228" s="9" t="s">
        <v>4</v>
      </c>
      <c r="B228" s="9">
        <v>20</v>
      </c>
      <c r="C228" s="10"/>
      <c r="D228" s="10"/>
      <c r="E228" s="12">
        <v>2</v>
      </c>
      <c r="F228" s="12">
        <v>7</v>
      </c>
      <c r="G228" s="13">
        <f>IF(B228=6,0.2*D228+C228+0.9*(E228+F228)/2,0.2*D228+(E228+F228)/2)</f>
        <v>4.5</v>
      </c>
      <c r="H228" s="36"/>
      <c r="I228" s="22">
        <f t="shared" si="10"/>
        <v>0</v>
      </c>
      <c r="J228" s="32"/>
      <c r="K228">
        <f t="shared" si="9"/>
        <v>0</v>
      </c>
      <c r="L228">
        <f t="shared" si="11"/>
        <v>0</v>
      </c>
    </row>
    <row r="229" spans="1:12" s="9" customFormat="1" x14ac:dyDescent="0.35">
      <c r="A229" s="9" t="s">
        <v>158</v>
      </c>
      <c r="B229" s="9">
        <v>8</v>
      </c>
      <c r="C229" s="10"/>
      <c r="D229" s="10">
        <v>1</v>
      </c>
      <c r="E229" s="12">
        <v>9</v>
      </c>
      <c r="F229" s="12">
        <v>8</v>
      </c>
      <c r="G229" s="13">
        <f>IF(B229=6,0.2*D229+C229+0.9*(E229+F229)/2,0.2*D229+(E229+F229)/2)</f>
        <v>8.6999999999999993</v>
      </c>
      <c r="H229" s="36"/>
      <c r="I229" s="22">
        <f t="shared" si="10"/>
        <v>0</v>
      </c>
      <c r="J229" s="32"/>
      <c r="K229">
        <f t="shared" si="9"/>
        <v>0</v>
      </c>
      <c r="L229">
        <f t="shared" si="11"/>
        <v>0</v>
      </c>
    </row>
    <row r="230" spans="1:12" x14ac:dyDescent="0.35">
      <c r="A230" t="s">
        <v>196</v>
      </c>
      <c r="B230">
        <v>6</v>
      </c>
      <c r="C230" s="1">
        <v>1</v>
      </c>
      <c r="D230" s="1"/>
      <c r="E230" s="3">
        <v>5</v>
      </c>
      <c r="F230" s="7">
        <v>8</v>
      </c>
      <c r="G230" s="8">
        <f>IF(B230=6,0.2*D230+C230+0.9*(E230+F230)/2,0.2*D230+(E230+F230)/2)</f>
        <v>6.8500000000000005</v>
      </c>
      <c r="I230" s="22">
        <f t="shared" si="10"/>
        <v>0</v>
      </c>
      <c r="K230">
        <f t="shared" si="9"/>
        <v>0</v>
      </c>
      <c r="L230">
        <f t="shared" si="11"/>
        <v>0</v>
      </c>
    </row>
    <row r="231" spans="1:12" s="22" customFormat="1" x14ac:dyDescent="0.35">
      <c r="A231" s="22" t="s">
        <v>119</v>
      </c>
      <c r="B231" s="22">
        <v>8</v>
      </c>
      <c r="C231" s="23"/>
      <c r="D231" s="23">
        <v>1</v>
      </c>
      <c r="E231" s="25">
        <v>5</v>
      </c>
      <c r="F231" s="25">
        <v>4</v>
      </c>
      <c r="G231" s="26">
        <f>IF(B231=6,0.2*D231+C231+0.9*(E231+F231)/2,0.2*D231+(E231+F231)/2)</f>
        <v>4.7</v>
      </c>
      <c r="H231" s="37">
        <v>5</v>
      </c>
      <c r="I231" s="22">
        <f t="shared" si="10"/>
        <v>6.25</v>
      </c>
      <c r="J231" s="33">
        <v>6.5</v>
      </c>
      <c r="K231">
        <f t="shared" si="9"/>
        <v>1</v>
      </c>
      <c r="L231">
        <f t="shared" si="11"/>
        <v>1</v>
      </c>
    </row>
    <row r="232" spans="1:12" s="22" customFormat="1" x14ac:dyDescent="0.35">
      <c r="A232" s="22" t="s">
        <v>157</v>
      </c>
      <c r="B232" s="22">
        <v>8</v>
      </c>
      <c r="C232" s="23"/>
      <c r="D232" s="23"/>
      <c r="E232" s="25">
        <v>5</v>
      </c>
      <c r="F232" s="25">
        <v>4</v>
      </c>
      <c r="G232" s="26">
        <f>IF(B232=6,0.2*D232+C232+0.9*(E232+F232)/2,0.2*D232+(E232+F232)/2)</f>
        <v>4.5</v>
      </c>
      <c r="H232" s="37">
        <v>5</v>
      </c>
      <c r="I232" s="22">
        <f t="shared" si="10"/>
        <v>6.25</v>
      </c>
      <c r="J232" s="33">
        <v>6.5</v>
      </c>
      <c r="K232">
        <f t="shared" si="9"/>
        <v>1</v>
      </c>
      <c r="L232">
        <f t="shared" si="11"/>
        <v>1</v>
      </c>
    </row>
    <row r="233" spans="1:12" x14ac:dyDescent="0.35">
      <c r="A233" t="s">
        <v>47</v>
      </c>
      <c r="B233">
        <v>12</v>
      </c>
      <c r="E233" s="7"/>
      <c r="F233" s="7"/>
      <c r="G233" s="8">
        <f>IF(B233=6,0.2*D233+C233+0.9*(E233+F233)/2,0.2*D233+(E233+F233)/2)</f>
        <v>0</v>
      </c>
      <c r="I233" s="22">
        <f t="shared" si="10"/>
        <v>0</v>
      </c>
      <c r="K233">
        <f t="shared" si="9"/>
        <v>0</v>
      </c>
      <c r="L233">
        <f t="shared" si="11"/>
        <v>0</v>
      </c>
    </row>
    <row r="234" spans="1:12" s="22" customFormat="1" x14ac:dyDescent="0.35">
      <c r="A234" s="22" t="s">
        <v>268</v>
      </c>
      <c r="B234" s="22">
        <v>6</v>
      </c>
      <c r="C234" s="27">
        <v>1</v>
      </c>
      <c r="D234" s="27"/>
      <c r="E234" s="25">
        <v>5</v>
      </c>
      <c r="F234" s="25">
        <v>5</v>
      </c>
      <c r="G234" s="26">
        <f>IF(B234=6,0.2*D234+C234+0.9*(E234+F234)/2,0.2*D234+(E234+F234)/2)</f>
        <v>5.5</v>
      </c>
      <c r="H234" s="37">
        <v>5.5</v>
      </c>
      <c r="I234" s="22">
        <f t="shared" si="10"/>
        <v>6.875</v>
      </c>
      <c r="J234" s="33">
        <v>7</v>
      </c>
      <c r="K234">
        <f t="shared" si="9"/>
        <v>1</v>
      </c>
      <c r="L234">
        <f t="shared" si="11"/>
        <v>1</v>
      </c>
    </row>
    <row r="235" spans="1:12" s="9" customFormat="1" x14ac:dyDescent="0.35">
      <c r="A235" s="9" t="s">
        <v>217</v>
      </c>
      <c r="B235" s="9">
        <v>6</v>
      </c>
      <c r="C235" s="15">
        <v>1</v>
      </c>
      <c r="D235" s="15"/>
      <c r="E235" s="12">
        <v>1</v>
      </c>
      <c r="F235" s="12">
        <v>1.0000000000000001E-9</v>
      </c>
      <c r="G235" s="13">
        <f>IF(B235=6,0.2*D235+C235+0.9*(E235+F235)/2,0.2*D235+(E235+F235)/2)</f>
        <v>1.45000000045</v>
      </c>
      <c r="H235" s="36"/>
      <c r="I235" s="22">
        <f t="shared" si="10"/>
        <v>0</v>
      </c>
      <c r="J235" s="32"/>
      <c r="K235">
        <f t="shared" si="9"/>
        <v>0</v>
      </c>
      <c r="L235">
        <f t="shared" si="11"/>
        <v>0</v>
      </c>
    </row>
    <row r="236" spans="1:12" x14ac:dyDescent="0.35">
      <c r="A236" t="s">
        <v>84</v>
      </c>
      <c r="B236">
        <v>10</v>
      </c>
      <c r="E236" s="7"/>
      <c r="F236" s="7"/>
      <c r="G236" s="8">
        <f>IF(B236=6,0.2*D236+C236+0.9*(E236+F236)/2,0.2*D236+(E236+F236)/2)</f>
        <v>0</v>
      </c>
      <c r="I236" s="22">
        <f t="shared" si="10"/>
        <v>0</v>
      </c>
      <c r="K236">
        <f t="shared" si="9"/>
        <v>0</v>
      </c>
      <c r="L236">
        <f t="shared" si="11"/>
        <v>0</v>
      </c>
    </row>
    <row r="237" spans="1:12" x14ac:dyDescent="0.35">
      <c r="A237" t="s">
        <v>183</v>
      </c>
      <c r="B237">
        <v>8</v>
      </c>
      <c r="E237" s="7"/>
      <c r="F237" s="7"/>
      <c r="G237" s="8">
        <f>IF(B237=6,0.2*D237+C237+0.9*(E237+F237)/2,0.2*D237+(E237+F237)/2)</f>
        <v>0</v>
      </c>
      <c r="I237" s="22">
        <f t="shared" si="10"/>
        <v>0</v>
      </c>
      <c r="K237">
        <f t="shared" si="9"/>
        <v>0</v>
      </c>
      <c r="L237">
        <f t="shared" si="11"/>
        <v>0</v>
      </c>
    </row>
    <row r="238" spans="1:12" x14ac:dyDescent="0.35">
      <c r="A238" t="s">
        <v>116</v>
      </c>
      <c r="B238">
        <v>8</v>
      </c>
      <c r="E238" s="7"/>
      <c r="F238" s="7"/>
      <c r="G238" s="8">
        <f>IF(B238=6,0.2*D238+C238+0.9*(E238+F238)/2,0.2*D238+(E238+F238)/2)</f>
        <v>0</v>
      </c>
      <c r="I238" s="22">
        <f t="shared" si="10"/>
        <v>0</v>
      </c>
      <c r="K238">
        <f t="shared" si="9"/>
        <v>0</v>
      </c>
      <c r="L238">
        <f t="shared" si="11"/>
        <v>0</v>
      </c>
    </row>
    <row r="239" spans="1:12" s="22" customFormat="1" x14ac:dyDescent="0.35">
      <c r="A239" s="22" t="s">
        <v>142</v>
      </c>
      <c r="B239" s="22">
        <v>8</v>
      </c>
      <c r="C239" s="23"/>
      <c r="D239" s="23"/>
      <c r="E239" s="25">
        <v>1</v>
      </c>
      <c r="F239" s="25">
        <v>3</v>
      </c>
      <c r="G239" s="26">
        <f>IF(B239=6,0.2*D239+C239+0.9*(E239+F239)/2,0.2*D239+(E239+F239)/2)</f>
        <v>2</v>
      </c>
      <c r="H239" s="37">
        <v>2</v>
      </c>
      <c r="I239" s="22">
        <f t="shared" si="10"/>
        <v>2.5</v>
      </c>
      <c r="J239" s="33">
        <v>2.5</v>
      </c>
      <c r="K239">
        <f t="shared" si="9"/>
        <v>1</v>
      </c>
      <c r="L239">
        <f t="shared" si="11"/>
        <v>0</v>
      </c>
    </row>
    <row r="240" spans="1:12" x14ac:dyDescent="0.35">
      <c r="A240" t="s">
        <v>205</v>
      </c>
      <c r="B240">
        <v>6</v>
      </c>
      <c r="C240" s="1">
        <v>1</v>
      </c>
      <c r="D240" s="1"/>
      <c r="E240" s="3">
        <v>4</v>
      </c>
      <c r="F240" s="7">
        <v>4</v>
      </c>
      <c r="G240" s="8">
        <f>IF(B240=6,0.2*D240+C240+0.9*(E240+F240)/2,0.2*D240+(E240+F240)/2)</f>
        <v>4.5999999999999996</v>
      </c>
      <c r="I240" s="22">
        <f t="shared" si="10"/>
        <v>0</v>
      </c>
      <c r="K240">
        <f t="shared" si="9"/>
        <v>0</v>
      </c>
      <c r="L240">
        <f t="shared" si="11"/>
        <v>0</v>
      </c>
    </row>
    <row r="241" spans="1:12" s="22" customFormat="1" x14ac:dyDescent="0.35">
      <c r="A241" s="22" t="s">
        <v>163</v>
      </c>
      <c r="B241" s="22">
        <v>8</v>
      </c>
      <c r="C241" s="23"/>
      <c r="D241" s="23"/>
      <c r="E241" s="25">
        <v>1</v>
      </c>
      <c r="F241" s="25">
        <v>1</v>
      </c>
      <c r="G241" s="26">
        <f>IF(B241=6,0.2*D241+C241+0.9*(E241+F241)/2,0.2*D241+(E241+F241)/2)</f>
        <v>1</v>
      </c>
      <c r="H241" s="37">
        <v>1</v>
      </c>
      <c r="I241" s="22">
        <f t="shared" si="10"/>
        <v>1.25</v>
      </c>
      <c r="J241" s="33">
        <v>1</v>
      </c>
      <c r="K241">
        <f t="shared" si="9"/>
        <v>1</v>
      </c>
      <c r="L241">
        <f t="shared" si="11"/>
        <v>0</v>
      </c>
    </row>
    <row r="242" spans="1:12" s="9" customFormat="1" x14ac:dyDescent="0.35">
      <c r="A242" s="9" t="s">
        <v>55</v>
      </c>
      <c r="B242" s="9">
        <v>12</v>
      </c>
      <c r="C242" s="10"/>
      <c r="D242" s="10"/>
      <c r="E242" s="12">
        <v>7</v>
      </c>
      <c r="F242" s="12">
        <v>2</v>
      </c>
      <c r="G242" s="13">
        <f>IF(B242=6,0.2*D242+C242+0.9*(E242+F242)/2,0.2*D242+(E242+F242)/2)</f>
        <v>4.5</v>
      </c>
      <c r="H242" s="36"/>
      <c r="I242" s="22">
        <f t="shared" si="10"/>
        <v>0</v>
      </c>
      <c r="J242" s="32"/>
      <c r="K242">
        <f t="shared" si="9"/>
        <v>0</v>
      </c>
      <c r="L242">
        <f t="shared" si="11"/>
        <v>0</v>
      </c>
    </row>
    <row r="243" spans="1:12" s="9" customFormat="1" x14ac:dyDescent="0.35">
      <c r="A243" s="9" t="s">
        <v>171</v>
      </c>
      <c r="B243" s="9">
        <v>8</v>
      </c>
      <c r="C243" s="10"/>
      <c r="D243" s="10">
        <v>1</v>
      </c>
      <c r="E243" s="12">
        <v>7</v>
      </c>
      <c r="F243" s="12">
        <v>5</v>
      </c>
      <c r="G243" s="13">
        <f>IF(B243=6,0.2*D243+C243+0.9*(E243+F243)/2,0.2*D243+(E243+F243)/2)</f>
        <v>6.2</v>
      </c>
      <c r="H243" s="36"/>
      <c r="I243" s="22">
        <f t="shared" si="10"/>
        <v>0</v>
      </c>
      <c r="J243" s="32"/>
      <c r="K243">
        <f t="shared" si="9"/>
        <v>0</v>
      </c>
      <c r="L243">
        <f t="shared" si="11"/>
        <v>0</v>
      </c>
    </row>
    <row r="244" spans="1:12" s="9" customFormat="1" x14ac:dyDescent="0.35">
      <c r="A244" s="9" t="s">
        <v>101</v>
      </c>
      <c r="B244" s="9">
        <v>8</v>
      </c>
      <c r="C244" s="10"/>
      <c r="D244" s="10"/>
      <c r="E244" s="12">
        <v>8</v>
      </c>
      <c r="F244" s="12">
        <v>1</v>
      </c>
      <c r="G244" s="13">
        <f>IF(B244=6,0.2*D244+C244+0.9*(E244+F244)/2,0.2*D244+(E244+F244)/2)</f>
        <v>4.5</v>
      </c>
      <c r="H244" s="36"/>
      <c r="I244" s="22">
        <f t="shared" si="10"/>
        <v>0</v>
      </c>
      <c r="J244" s="32"/>
      <c r="K244">
        <f t="shared" si="9"/>
        <v>0</v>
      </c>
      <c r="L244">
        <f t="shared" si="11"/>
        <v>0</v>
      </c>
    </row>
    <row r="245" spans="1:12" x14ac:dyDescent="0.35">
      <c r="A245" t="s">
        <v>90</v>
      </c>
      <c r="B245">
        <v>10</v>
      </c>
      <c r="D245" s="2">
        <v>1</v>
      </c>
      <c r="E245" s="3">
        <v>10.000000001</v>
      </c>
      <c r="F245" s="7">
        <v>9</v>
      </c>
      <c r="G245" s="8">
        <f>IF(B245=6,0.2*D245+C245+0.9*(E245+F245)/2,0.2*D245+(E245+F245)/2)</f>
        <v>9.7000000004999993</v>
      </c>
      <c r="I245" s="22">
        <f t="shared" si="10"/>
        <v>0</v>
      </c>
      <c r="K245">
        <f t="shared" si="9"/>
        <v>0</v>
      </c>
      <c r="L245">
        <f t="shared" si="11"/>
        <v>0</v>
      </c>
    </row>
    <row r="246" spans="1:12" s="22" customFormat="1" x14ac:dyDescent="0.35">
      <c r="A246" s="22" t="s">
        <v>74</v>
      </c>
      <c r="B246" s="22">
        <v>10</v>
      </c>
      <c r="C246" s="23"/>
      <c r="D246" s="23"/>
      <c r="E246" s="25">
        <v>4</v>
      </c>
      <c r="F246" s="25">
        <v>2</v>
      </c>
      <c r="G246" s="26">
        <f>IF(B246=6,0.2*D246+C246+0.9*(E246+F246)/2,0.2*D246+(E246+F246)/2)</f>
        <v>3</v>
      </c>
      <c r="H246" s="37">
        <v>3</v>
      </c>
      <c r="I246" s="22">
        <f t="shared" si="10"/>
        <v>3.75</v>
      </c>
      <c r="J246" s="33">
        <v>4</v>
      </c>
      <c r="K246">
        <f t="shared" si="9"/>
        <v>1</v>
      </c>
      <c r="L246">
        <f t="shared" si="11"/>
        <v>0</v>
      </c>
    </row>
    <row r="247" spans="1:12" s="22" customFormat="1" x14ac:dyDescent="0.35">
      <c r="A247" s="22" t="s">
        <v>185</v>
      </c>
      <c r="B247" s="22">
        <v>8</v>
      </c>
      <c r="C247" s="23"/>
      <c r="D247" s="23"/>
      <c r="E247" s="25">
        <v>6</v>
      </c>
      <c r="F247" s="25">
        <v>5</v>
      </c>
      <c r="G247" s="26">
        <f>IF(B247=6,0.2*D247+C247+0.9*(E247+F247)/2,0.2*D247+(E247+F247)/2)</f>
        <v>5.5</v>
      </c>
      <c r="H247" s="37">
        <v>5.5</v>
      </c>
      <c r="I247" s="22">
        <f t="shared" si="10"/>
        <v>6.875</v>
      </c>
      <c r="J247" s="33">
        <v>7</v>
      </c>
      <c r="K247">
        <f t="shared" si="9"/>
        <v>1</v>
      </c>
      <c r="L247">
        <f t="shared" si="11"/>
        <v>1</v>
      </c>
    </row>
    <row r="248" spans="1:12" x14ac:dyDescent="0.35">
      <c r="A248" t="s">
        <v>21</v>
      </c>
      <c r="B248">
        <v>14</v>
      </c>
      <c r="E248" s="7"/>
      <c r="F248" s="7"/>
      <c r="G248" s="8">
        <f>IF(B248=6,0.2*D248+C248+0.9*(E248+F248)/2,0.2*D248+(E248+F248)/2)</f>
        <v>0</v>
      </c>
      <c r="I248" s="22">
        <f t="shared" si="10"/>
        <v>0</v>
      </c>
      <c r="K248">
        <f t="shared" si="9"/>
        <v>0</v>
      </c>
      <c r="L248">
        <f t="shared" si="11"/>
        <v>0</v>
      </c>
    </row>
    <row r="249" spans="1:12" s="22" customFormat="1" x14ac:dyDescent="0.35">
      <c r="A249" s="22" t="s">
        <v>92</v>
      </c>
      <c r="B249" s="22">
        <v>10</v>
      </c>
      <c r="C249" s="23"/>
      <c r="D249" s="23">
        <v>1</v>
      </c>
      <c r="E249" s="25">
        <v>3</v>
      </c>
      <c r="F249" s="25">
        <v>1</v>
      </c>
      <c r="G249" s="26">
        <f>IF(B249=6,0.2*D249+C249+0.9*(E249+F249)/2,0.2*D249+(E249+F249)/2)</f>
        <v>2.2000000000000002</v>
      </c>
      <c r="H249" s="37">
        <v>2</v>
      </c>
      <c r="I249" s="22">
        <f t="shared" si="10"/>
        <v>2.5</v>
      </c>
      <c r="J249" s="33">
        <v>2.5</v>
      </c>
      <c r="K249">
        <f t="shared" si="9"/>
        <v>1</v>
      </c>
      <c r="L249">
        <f t="shared" si="11"/>
        <v>0</v>
      </c>
    </row>
    <row r="250" spans="1:12" s="22" customFormat="1" x14ac:dyDescent="0.35">
      <c r="A250" s="22" t="s">
        <v>38</v>
      </c>
      <c r="B250" s="22">
        <v>12</v>
      </c>
      <c r="C250" s="23"/>
      <c r="D250" s="23">
        <v>1</v>
      </c>
      <c r="E250" s="25">
        <v>6</v>
      </c>
      <c r="F250" s="25">
        <v>6</v>
      </c>
      <c r="G250" s="26">
        <f>IF(B250=6,0.2*D250+C250+0.9*(E250+F250)/2,0.2*D250+(E250+F250)/2)</f>
        <v>6.2</v>
      </c>
      <c r="H250" s="37">
        <v>6.5</v>
      </c>
      <c r="I250" s="22">
        <f t="shared" si="10"/>
        <v>8.125</v>
      </c>
      <c r="J250" s="33">
        <v>8</v>
      </c>
      <c r="K250">
        <f t="shared" si="9"/>
        <v>1</v>
      </c>
      <c r="L250">
        <f t="shared" si="11"/>
        <v>1</v>
      </c>
    </row>
    <row r="251" spans="1:12" x14ac:dyDescent="0.35">
      <c r="A251" t="s">
        <v>100</v>
      </c>
      <c r="B251">
        <v>10</v>
      </c>
      <c r="E251" s="7"/>
      <c r="F251" s="7"/>
      <c r="G251" s="8">
        <f>IF(B251=6,0.2*D251+C251+0.9*(E251+F251)/2,0.2*D251+(E251+F251)/2)</f>
        <v>0</v>
      </c>
      <c r="I251" s="22">
        <f t="shared" si="10"/>
        <v>0</v>
      </c>
      <c r="K251">
        <f t="shared" si="9"/>
        <v>0</v>
      </c>
      <c r="L251">
        <f t="shared" si="11"/>
        <v>0</v>
      </c>
    </row>
    <row r="252" spans="1:12" s="9" customFormat="1" x14ac:dyDescent="0.35">
      <c r="A252" s="9" t="s">
        <v>227</v>
      </c>
      <c r="B252" s="9">
        <v>6</v>
      </c>
      <c r="C252" s="14">
        <v>0.5</v>
      </c>
      <c r="D252" s="14"/>
      <c r="E252" s="12">
        <v>0</v>
      </c>
      <c r="F252" s="12">
        <v>1</v>
      </c>
      <c r="G252" s="13">
        <f>IF(B252=6,0.2*D252+C252+0.9*(E252+F252)/2,0.2*D252+(E252+F252)/2)</f>
        <v>0.95</v>
      </c>
      <c r="H252" s="36"/>
      <c r="I252" s="22">
        <f t="shared" si="10"/>
        <v>0</v>
      </c>
      <c r="J252" s="32"/>
      <c r="K252">
        <f t="shared" si="9"/>
        <v>0</v>
      </c>
      <c r="L252">
        <f t="shared" si="11"/>
        <v>0</v>
      </c>
    </row>
    <row r="253" spans="1:12" s="22" customFormat="1" x14ac:dyDescent="0.35">
      <c r="A253" s="22" t="s">
        <v>63</v>
      </c>
      <c r="B253" s="22">
        <v>10</v>
      </c>
      <c r="C253" s="23"/>
      <c r="D253" s="23"/>
      <c r="E253" s="25">
        <v>7</v>
      </c>
      <c r="F253" s="25">
        <v>6</v>
      </c>
      <c r="G253" s="26">
        <f>IF(B253=6,0.2*D253+C253+0.9*(E253+F253)/2,0.2*D253+(E253+F253)/2)</f>
        <v>6.5</v>
      </c>
      <c r="H253" s="37">
        <v>6.5</v>
      </c>
      <c r="I253" s="22">
        <f t="shared" si="10"/>
        <v>8.125</v>
      </c>
      <c r="J253" s="33">
        <v>8</v>
      </c>
      <c r="K253">
        <f t="shared" si="9"/>
        <v>1</v>
      </c>
      <c r="L253">
        <f t="shared" si="11"/>
        <v>1</v>
      </c>
    </row>
    <row r="254" spans="1:12" s="22" customFormat="1" x14ac:dyDescent="0.35">
      <c r="A254" s="22" t="s">
        <v>180</v>
      </c>
      <c r="B254" s="22">
        <v>8</v>
      </c>
      <c r="C254" s="23"/>
      <c r="D254" s="23"/>
      <c r="E254" s="25">
        <v>2</v>
      </c>
      <c r="F254" s="25">
        <v>1</v>
      </c>
      <c r="G254" s="26">
        <f>IF(B254=6,0.2*D254+C254+0.9*(E254+F254)/2,0.2*D254+(E254+F254)/2)</f>
        <v>1.5</v>
      </c>
      <c r="H254" s="37">
        <v>1.5</v>
      </c>
      <c r="I254" s="22">
        <f t="shared" si="10"/>
        <v>1.875</v>
      </c>
      <c r="J254" s="33">
        <v>2</v>
      </c>
      <c r="K254">
        <f t="shared" si="9"/>
        <v>1</v>
      </c>
      <c r="L254">
        <f t="shared" si="11"/>
        <v>0</v>
      </c>
    </row>
    <row r="255" spans="1:12" s="9" customFormat="1" x14ac:dyDescent="0.35">
      <c r="A255" s="9" t="s">
        <v>257</v>
      </c>
      <c r="B255" s="9">
        <v>6</v>
      </c>
      <c r="C255" s="14">
        <v>1</v>
      </c>
      <c r="D255" s="14"/>
      <c r="E255" s="12">
        <v>2</v>
      </c>
      <c r="F255" s="12">
        <v>8</v>
      </c>
      <c r="G255" s="13">
        <f>IF(B255=6,0.2*D255+C255+0.9*(E255+F255)/2,0.2*D255+(E255+F255)/2)</f>
        <v>5.5</v>
      </c>
      <c r="H255" s="36"/>
      <c r="I255" s="22">
        <f t="shared" si="10"/>
        <v>0</v>
      </c>
      <c r="J255" s="32"/>
      <c r="K255">
        <f t="shared" si="9"/>
        <v>0</v>
      </c>
      <c r="L255">
        <f t="shared" si="11"/>
        <v>0</v>
      </c>
    </row>
    <row r="256" spans="1:12" s="9" customFormat="1" x14ac:dyDescent="0.35">
      <c r="A256" s="9" t="s">
        <v>76</v>
      </c>
      <c r="B256" s="9">
        <v>10</v>
      </c>
      <c r="C256" s="10"/>
      <c r="D256" s="10"/>
      <c r="E256" s="12">
        <v>5</v>
      </c>
      <c r="F256" s="12">
        <v>8</v>
      </c>
      <c r="G256" s="13">
        <f>IF(B256=6,0.2*D256+C256+0.9*(E256+F256)/2,0.2*D256+(E256+F256)/2)</f>
        <v>6.5</v>
      </c>
      <c r="H256" s="36"/>
      <c r="I256" s="22">
        <f t="shared" si="10"/>
        <v>0</v>
      </c>
      <c r="J256" s="32"/>
      <c r="K256">
        <f t="shared" si="9"/>
        <v>0</v>
      </c>
      <c r="L256">
        <f t="shared" si="11"/>
        <v>0</v>
      </c>
    </row>
    <row r="257" spans="1:12" x14ac:dyDescent="0.35">
      <c r="A257" t="s">
        <v>288</v>
      </c>
      <c r="B257">
        <v>6</v>
      </c>
      <c r="C257" s="1">
        <v>1</v>
      </c>
      <c r="D257" s="1">
        <v>1</v>
      </c>
      <c r="E257" s="3">
        <v>5</v>
      </c>
      <c r="F257" s="7">
        <v>3</v>
      </c>
      <c r="G257" s="8">
        <f>IF(B257=6,0.2*D257+C257+0.9*(E257+F257)/2,0.2*D257+(E257+F257)/2)</f>
        <v>4.8</v>
      </c>
      <c r="I257" s="22">
        <f t="shared" si="10"/>
        <v>0</v>
      </c>
      <c r="K257">
        <f t="shared" si="9"/>
        <v>0</v>
      </c>
      <c r="L257">
        <f t="shared" si="11"/>
        <v>0</v>
      </c>
    </row>
    <row r="258" spans="1:12" x14ac:dyDescent="0.35">
      <c r="A258" t="s">
        <v>79</v>
      </c>
      <c r="B258">
        <v>10</v>
      </c>
      <c r="E258" s="3">
        <v>3</v>
      </c>
      <c r="F258" s="7">
        <v>8</v>
      </c>
      <c r="G258" s="8">
        <f>IF(B258=6,0.2*D258+C258+0.9*(E258+F258)/2,0.2*D258+(E258+F258)/2)</f>
        <v>5.5</v>
      </c>
      <c r="I258" s="22">
        <f t="shared" si="10"/>
        <v>0</v>
      </c>
      <c r="K258">
        <f t="shared" ref="K258:K287" si="12">IF(J258&gt;0,1,0)</f>
        <v>0</v>
      </c>
      <c r="L258">
        <f t="shared" si="11"/>
        <v>0</v>
      </c>
    </row>
    <row r="259" spans="1:12" x14ac:dyDescent="0.35">
      <c r="A259" t="s">
        <v>68</v>
      </c>
      <c r="B259">
        <v>10</v>
      </c>
      <c r="E259" s="3">
        <v>7</v>
      </c>
      <c r="F259" s="7">
        <v>5</v>
      </c>
      <c r="G259" s="8">
        <f>IF(B259=6,0.2*D259+C259+0.9*(E259+F259)/2,0.2*D259+(E259+F259)/2)</f>
        <v>6</v>
      </c>
      <c r="I259" s="22">
        <f t="shared" si="10"/>
        <v>0</v>
      </c>
      <c r="K259">
        <f t="shared" si="12"/>
        <v>0</v>
      </c>
      <c r="L259">
        <f t="shared" si="11"/>
        <v>0</v>
      </c>
    </row>
    <row r="260" spans="1:12" x14ac:dyDescent="0.35">
      <c r="A260" t="s">
        <v>290</v>
      </c>
      <c r="B260">
        <v>6</v>
      </c>
      <c r="C260" s="4">
        <v>0</v>
      </c>
      <c r="D260" s="4"/>
      <c r="E260" s="7"/>
      <c r="F260" s="7"/>
      <c r="G260" s="8">
        <f>IF(B260=6,0.2*D260+C260+0.9*(E260+F260)/2,0.2*D260+(E260+F260)/2)</f>
        <v>0</v>
      </c>
      <c r="I260" s="22">
        <f t="shared" si="10"/>
        <v>0</v>
      </c>
      <c r="K260">
        <f t="shared" si="12"/>
        <v>0</v>
      </c>
      <c r="L260">
        <f t="shared" si="11"/>
        <v>0</v>
      </c>
    </row>
    <row r="261" spans="1:12" s="22" customFormat="1" x14ac:dyDescent="0.35">
      <c r="A261" s="22" t="s">
        <v>267</v>
      </c>
      <c r="B261" s="22">
        <v>6</v>
      </c>
      <c r="C261" s="27">
        <v>1</v>
      </c>
      <c r="D261" s="27"/>
      <c r="E261" s="25">
        <v>5</v>
      </c>
      <c r="F261" s="25">
        <v>2</v>
      </c>
      <c r="G261" s="26">
        <f>IF(B261=6,0.2*D261+C261+0.9*(E261+F261)/2,0.2*D261+(E261+F261)/2)</f>
        <v>4.1500000000000004</v>
      </c>
      <c r="H261" s="37">
        <v>4</v>
      </c>
      <c r="I261" s="22">
        <f t="shared" si="10"/>
        <v>5</v>
      </c>
      <c r="J261" s="33">
        <v>5</v>
      </c>
      <c r="K261">
        <f t="shared" si="12"/>
        <v>1</v>
      </c>
      <c r="L261">
        <f t="shared" si="11"/>
        <v>1</v>
      </c>
    </row>
    <row r="262" spans="1:12" x14ac:dyDescent="0.35">
      <c r="A262" t="s">
        <v>87</v>
      </c>
      <c r="B262">
        <v>10</v>
      </c>
      <c r="E262" s="7"/>
      <c r="F262" s="7"/>
      <c r="G262" s="8">
        <f>IF(B262=6,0.2*D262+C262+0.9*(E262+F262)/2,0.2*D262+(E262+F262)/2)</f>
        <v>0</v>
      </c>
      <c r="I262" s="22">
        <f t="shared" si="10"/>
        <v>0</v>
      </c>
      <c r="K262">
        <f t="shared" si="12"/>
        <v>0</v>
      </c>
      <c r="L262">
        <f t="shared" si="11"/>
        <v>0</v>
      </c>
    </row>
    <row r="263" spans="1:12" s="22" customFormat="1" x14ac:dyDescent="0.35">
      <c r="A263" s="22" t="s">
        <v>270</v>
      </c>
      <c r="B263" s="22">
        <v>6</v>
      </c>
      <c r="C263" s="28">
        <v>1</v>
      </c>
      <c r="D263" s="28"/>
      <c r="E263" s="25">
        <v>5</v>
      </c>
      <c r="F263" s="25">
        <v>5</v>
      </c>
      <c r="G263" s="26">
        <f>IF(B263=6,0.2*D263+C263+0.9*(E263+F263)/2,0.2*D263+(E263+F263)/2)</f>
        <v>5.5</v>
      </c>
      <c r="H263" s="37">
        <v>5.5</v>
      </c>
      <c r="I263" s="22">
        <f t="shared" si="10"/>
        <v>6.875</v>
      </c>
      <c r="J263" s="33">
        <v>7</v>
      </c>
      <c r="K263">
        <f t="shared" si="12"/>
        <v>1</v>
      </c>
      <c r="L263">
        <f t="shared" si="11"/>
        <v>1</v>
      </c>
    </row>
    <row r="264" spans="1:12" x14ac:dyDescent="0.35">
      <c r="A264" t="s">
        <v>128</v>
      </c>
      <c r="B264">
        <v>8</v>
      </c>
      <c r="E264" s="7"/>
      <c r="F264" s="7"/>
      <c r="G264" s="8">
        <f>IF(B264=6,0.2*D264+C264+0.9*(E264+F264)/2,0.2*D264+(E264+F264)/2)</f>
        <v>0</v>
      </c>
      <c r="I264" s="22">
        <f t="shared" si="10"/>
        <v>0</v>
      </c>
      <c r="K264">
        <f t="shared" si="12"/>
        <v>0</v>
      </c>
      <c r="L264">
        <f t="shared" si="11"/>
        <v>0</v>
      </c>
    </row>
    <row r="265" spans="1:12" s="22" customFormat="1" x14ac:dyDescent="0.35">
      <c r="A265" s="22" t="s">
        <v>242</v>
      </c>
      <c r="B265" s="22">
        <v>6</v>
      </c>
      <c r="C265" s="28">
        <v>0</v>
      </c>
      <c r="D265" s="28"/>
      <c r="E265" s="25">
        <v>2</v>
      </c>
      <c r="F265" s="25"/>
      <c r="G265" s="26">
        <f>IF(B265=6,0.2*D265+C265+0.9*(E265+F265)/2,0.2*D265+(E265+F265)/2)</f>
        <v>0.9</v>
      </c>
      <c r="H265" s="37">
        <v>1</v>
      </c>
      <c r="I265" s="22">
        <f t="shared" si="10"/>
        <v>1.25</v>
      </c>
      <c r="J265" s="33">
        <v>1</v>
      </c>
      <c r="K265">
        <f t="shared" si="12"/>
        <v>1</v>
      </c>
      <c r="L265">
        <f t="shared" si="11"/>
        <v>0</v>
      </c>
    </row>
    <row r="266" spans="1:12" ht="15" thickBot="1" x14ac:dyDescent="0.4">
      <c r="A266" t="s">
        <v>191</v>
      </c>
      <c r="B266">
        <v>8</v>
      </c>
      <c r="E266" s="7"/>
      <c r="F266" s="7"/>
      <c r="G266" s="8">
        <f>IF(B266=6,0.2*D266+C266+0.9*(E266+F266)/2,0.2*D266+(E266+F266)/2)</f>
        <v>0</v>
      </c>
      <c r="I266" s="22">
        <f t="shared" si="10"/>
        <v>0</v>
      </c>
      <c r="K266">
        <f t="shared" si="12"/>
        <v>0</v>
      </c>
      <c r="L266">
        <f t="shared" si="11"/>
        <v>0</v>
      </c>
    </row>
    <row r="267" spans="1:12" s="9" customFormat="1" ht="15" thickBot="1" x14ac:dyDescent="0.4">
      <c r="A267" s="17" t="s">
        <v>114</v>
      </c>
      <c r="B267" s="18">
        <v>8</v>
      </c>
      <c r="C267" s="19"/>
      <c r="D267" s="19"/>
      <c r="E267" s="20">
        <v>2</v>
      </c>
      <c r="F267" s="20">
        <v>9</v>
      </c>
      <c r="G267" s="21">
        <f>IF(B267=6,0.2*D267+C267+0.9*(E267+F267)/2,0.2*D267+(E267+F267)/2)</f>
        <v>5.5</v>
      </c>
      <c r="H267" s="38"/>
      <c r="I267" s="22">
        <f t="shared" si="10"/>
        <v>0</v>
      </c>
      <c r="J267" s="34"/>
      <c r="K267">
        <f t="shared" si="12"/>
        <v>0</v>
      </c>
      <c r="L267">
        <f t="shared" si="11"/>
        <v>0</v>
      </c>
    </row>
    <row r="268" spans="1:12" s="22" customFormat="1" x14ac:dyDescent="0.35">
      <c r="A268" s="22" t="s">
        <v>159</v>
      </c>
      <c r="B268" s="22">
        <v>8</v>
      </c>
      <c r="C268" s="23"/>
      <c r="D268" s="23"/>
      <c r="E268" s="25">
        <v>7</v>
      </c>
      <c r="F268" s="25">
        <v>4</v>
      </c>
      <c r="G268" s="26">
        <f>IF(B268=6,0.2*D268+C268+0.9*(E268+F268)/2,0.2*D268+(E268+F268)/2)</f>
        <v>5.5</v>
      </c>
      <c r="H268" s="37">
        <v>5.5</v>
      </c>
      <c r="I268" s="22">
        <f t="shared" si="10"/>
        <v>6.875</v>
      </c>
      <c r="J268" s="33">
        <v>7</v>
      </c>
      <c r="K268">
        <f t="shared" si="12"/>
        <v>1</v>
      </c>
      <c r="L268">
        <f t="shared" si="11"/>
        <v>1</v>
      </c>
    </row>
    <row r="269" spans="1:12" x14ac:dyDescent="0.35">
      <c r="A269" t="s">
        <v>193</v>
      </c>
      <c r="B269">
        <v>8</v>
      </c>
      <c r="E269" s="7"/>
      <c r="F269" s="7"/>
      <c r="G269" s="8">
        <f>IF(B269=6,0.2*D269+C269+0.9*(E269+F269)/2,0.2*D269+(E269+F269)/2)</f>
        <v>0</v>
      </c>
      <c r="I269" s="22">
        <f t="shared" si="10"/>
        <v>0</v>
      </c>
      <c r="K269">
        <f t="shared" si="12"/>
        <v>0</v>
      </c>
      <c r="L269">
        <f t="shared" si="11"/>
        <v>0</v>
      </c>
    </row>
    <row r="270" spans="1:12" x14ac:dyDescent="0.35">
      <c r="A270" t="s">
        <v>258</v>
      </c>
      <c r="B270">
        <v>6</v>
      </c>
      <c r="C270" s="4">
        <v>0</v>
      </c>
      <c r="D270" s="4"/>
      <c r="E270" s="7"/>
      <c r="F270" s="7"/>
      <c r="G270" s="8">
        <f>IF(B270=6,0.2*D270+C270+0.9*(E270+F270)/2,0.2*D270+(E270+F270)/2)</f>
        <v>0</v>
      </c>
      <c r="I270" s="22">
        <f t="shared" si="10"/>
        <v>0</v>
      </c>
      <c r="K270">
        <f t="shared" si="12"/>
        <v>0</v>
      </c>
      <c r="L270">
        <f t="shared" si="11"/>
        <v>0</v>
      </c>
    </row>
    <row r="271" spans="1:12" x14ac:dyDescent="0.35">
      <c r="A271" t="s">
        <v>262</v>
      </c>
      <c r="B271">
        <v>6</v>
      </c>
      <c r="C271" s="4">
        <v>1</v>
      </c>
      <c r="D271" s="4"/>
      <c r="E271" s="3">
        <v>5</v>
      </c>
      <c r="F271" s="7">
        <v>6</v>
      </c>
      <c r="G271" s="8">
        <f>IF(B271=6,0.2*D271+C271+0.9*(E271+F271)/2,0.2*D271+(E271+F271)/2)</f>
        <v>5.95</v>
      </c>
      <c r="I271" s="22">
        <f t="shared" ref="I271:I287" si="13">H271*10/$H$2</f>
        <v>0</v>
      </c>
      <c r="K271">
        <f t="shared" si="12"/>
        <v>0</v>
      </c>
      <c r="L271">
        <f t="shared" ref="L271:L300" si="14">IF(J271&lt;5,0,1)</f>
        <v>0</v>
      </c>
    </row>
    <row r="272" spans="1:12" s="9" customFormat="1" x14ac:dyDescent="0.35">
      <c r="A272" s="9" t="s">
        <v>72</v>
      </c>
      <c r="B272" s="9">
        <v>10</v>
      </c>
      <c r="C272" s="10"/>
      <c r="D272" s="10"/>
      <c r="E272" s="12">
        <v>6</v>
      </c>
      <c r="F272" s="12">
        <v>9</v>
      </c>
      <c r="G272" s="13">
        <f>IF(B272=6,0.2*D272+C272+0.9*(E272+F272)/2,0.2*D272+(E272+F272)/2)</f>
        <v>7.5</v>
      </c>
      <c r="H272" s="36"/>
      <c r="I272" s="22">
        <f t="shared" si="13"/>
        <v>0</v>
      </c>
      <c r="J272" s="32"/>
      <c r="K272">
        <f t="shared" si="12"/>
        <v>0</v>
      </c>
      <c r="L272">
        <f t="shared" si="14"/>
        <v>0</v>
      </c>
    </row>
    <row r="273" spans="1:12" s="22" customFormat="1" x14ac:dyDescent="0.35">
      <c r="A273" s="22" t="s">
        <v>219</v>
      </c>
      <c r="B273" s="22">
        <v>6</v>
      </c>
      <c r="C273" s="27">
        <v>1</v>
      </c>
      <c r="D273" s="27"/>
      <c r="E273" s="25">
        <v>5</v>
      </c>
      <c r="F273" s="25">
        <v>5</v>
      </c>
      <c r="G273" s="26">
        <f>IF(B273=6,0.2*D273+C273+0.9*(E273+F273)/2,0.2*D273+(E273+F273)/2)</f>
        <v>5.5</v>
      </c>
      <c r="H273" s="37">
        <v>5.5</v>
      </c>
      <c r="I273" s="22">
        <f t="shared" si="13"/>
        <v>6.875</v>
      </c>
      <c r="J273" s="33">
        <v>7</v>
      </c>
      <c r="K273">
        <f t="shared" si="12"/>
        <v>1</v>
      </c>
      <c r="L273">
        <f t="shared" si="14"/>
        <v>1</v>
      </c>
    </row>
    <row r="274" spans="1:12" s="22" customFormat="1" x14ac:dyDescent="0.35">
      <c r="A274" s="22" t="s">
        <v>287</v>
      </c>
      <c r="B274" s="22">
        <v>6</v>
      </c>
      <c r="C274" s="28">
        <v>1</v>
      </c>
      <c r="D274" s="28"/>
      <c r="E274" s="25">
        <v>4</v>
      </c>
      <c r="F274" s="25">
        <v>3</v>
      </c>
      <c r="G274" s="26">
        <f>IF(B274=6,0.2*D274+C274+0.9*(E274+F274)/2,0.2*D274+(E274+F274)/2)</f>
        <v>4.1500000000000004</v>
      </c>
      <c r="H274" s="37">
        <v>4</v>
      </c>
      <c r="I274" s="22">
        <f t="shared" si="13"/>
        <v>5</v>
      </c>
      <c r="J274" s="33">
        <v>5</v>
      </c>
      <c r="K274">
        <f t="shared" si="12"/>
        <v>1</v>
      </c>
      <c r="L274">
        <f t="shared" si="14"/>
        <v>1</v>
      </c>
    </row>
    <row r="275" spans="1:12" s="22" customFormat="1" x14ac:dyDescent="0.35">
      <c r="A275" s="22" t="s">
        <v>225</v>
      </c>
      <c r="B275" s="22">
        <v>6</v>
      </c>
      <c r="C275" s="28">
        <v>1</v>
      </c>
      <c r="D275" s="28"/>
      <c r="E275" s="25">
        <v>5</v>
      </c>
      <c r="F275" s="25">
        <v>5</v>
      </c>
      <c r="G275" s="26">
        <f>IF(B275=6,0.2*D275+C275+0.9*(E275+F275)/2,0.2*D275+(E275+F275)/2)</f>
        <v>5.5</v>
      </c>
      <c r="H275" s="37">
        <v>5.5</v>
      </c>
      <c r="I275" s="22">
        <f t="shared" si="13"/>
        <v>6.875</v>
      </c>
      <c r="J275" s="33">
        <v>7</v>
      </c>
      <c r="K275">
        <f t="shared" si="12"/>
        <v>1</v>
      </c>
      <c r="L275">
        <f t="shared" si="14"/>
        <v>1</v>
      </c>
    </row>
    <row r="276" spans="1:12" x14ac:dyDescent="0.35">
      <c r="A276" t="s">
        <v>170</v>
      </c>
      <c r="B276">
        <v>8</v>
      </c>
      <c r="E276" s="7">
        <v>10.000000001</v>
      </c>
      <c r="F276" s="7">
        <v>9</v>
      </c>
      <c r="G276" s="8">
        <f>IF(B276=6,0.2*D276+C276+0.9*(E276+F276)/2,0.2*D276+(E276+F276)/2)</f>
        <v>9.5000000005</v>
      </c>
      <c r="I276" s="22">
        <f t="shared" si="13"/>
        <v>0</v>
      </c>
      <c r="K276">
        <f t="shared" si="12"/>
        <v>0</v>
      </c>
      <c r="L276">
        <f t="shared" si="14"/>
        <v>0</v>
      </c>
    </row>
    <row r="277" spans="1:12" x14ac:dyDescent="0.35">
      <c r="A277" t="s">
        <v>214</v>
      </c>
      <c r="B277">
        <v>6</v>
      </c>
      <c r="C277" s="1">
        <v>1</v>
      </c>
      <c r="D277" s="1"/>
      <c r="E277" s="7"/>
      <c r="F277" s="7"/>
      <c r="G277" s="8">
        <f>IF(B277=6,0.2*D277+C277+0.9*(E277+F277)/2,0.2*D277+(E277+F277)/2)</f>
        <v>1</v>
      </c>
      <c r="I277" s="22">
        <f t="shared" si="13"/>
        <v>0</v>
      </c>
      <c r="K277">
        <f t="shared" si="12"/>
        <v>0</v>
      </c>
      <c r="L277">
        <f t="shared" si="14"/>
        <v>0</v>
      </c>
    </row>
    <row r="278" spans="1:12" s="22" customFormat="1" x14ac:dyDescent="0.35">
      <c r="A278" s="22" t="s">
        <v>129</v>
      </c>
      <c r="B278" s="22">
        <v>8</v>
      </c>
      <c r="C278" s="23"/>
      <c r="D278" s="23"/>
      <c r="E278" s="25">
        <v>2</v>
      </c>
      <c r="F278" s="25">
        <v>2</v>
      </c>
      <c r="G278" s="26">
        <f>IF(B278=6,0.2*D278+C278+0.9*(E278+F278)/2,0.2*D278+(E278+F278)/2)</f>
        <v>2</v>
      </c>
      <c r="H278" s="37">
        <v>2</v>
      </c>
      <c r="I278" s="22">
        <f t="shared" si="13"/>
        <v>2.5</v>
      </c>
      <c r="J278" s="33">
        <v>2.5</v>
      </c>
      <c r="K278">
        <f t="shared" si="12"/>
        <v>1</v>
      </c>
      <c r="L278">
        <f t="shared" si="14"/>
        <v>0</v>
      </c>
    </row>
    <row r="279" spans="1:12" s="22" customFormat="1" x14ac:dyDescent="0.35">
      <c r="A279" s="22" t="s">
        <v>46</v>
      </c>
      <c r="B279" s="22">
        <v>12</v>
      </c>
      <c r="C279" s="23"/>
      <c r="D279" s="23"/>
      <c r="E279" s="25">
        <v>2</v>
      </c>
      <c r="F279" s="25">
        <v>2</v>
      </c>
      <c r="G279" s="26">
        <f>IF(B279=6,0.2*D279+C279+0.9*(E279+F279)/2,0.2*D279+(E279+F279)/2)</f>
        <v>2</v>
      </c>
      <c r="H279" s="37">
        <v>2</v>
      </c>
      <c r="I279" s="22">
        <f t="shared" si="13"/>
        <v>2.5</v>
      </c>
      <c r="J279" s="33">
        <v>2.5</v>
      </c>
      <c r="K279">
        <f t="shared" si="12"/>
        <v>1</v>
      </c>
      <c r="L279">
        <f t="shared" si="14"/>
        <v>0</v>
      </c>
    </row>
    <row r="280" spans="1:12" x14ac:dyDescent="0.35">
      <c r="A280" t="s">
        <v>70</v>
      </c>
      <c r="B280">
        <v>10</v>
      </c>
      <c r="E280" s="7">
        <v>9</v>
      </c>
      <c r="F280" s="7">
        <v>9</v>
      </c>
      <c r="G280" s="8">
        <f>IF(B280=6,0.2*D280+C280+0.9*(E280+F280)/2,0.2*D280+(E280+F280)/2)</f>
        <v>9</v>
      </c>
      <c r="I280" s="22">
        <f t="shared" si="13"/>
        <v>0</v>
      </c>
      <c r="K280">
        <f t="shared" si="12"/>
        <v>0</v>
      </c>
      <c r="L280">
        <f t="shared" si="14"/>
        <v>0</v>
      </c>
    </row>
    <row r="281" spans="1:12" x14ac:dyDescent="0.35">
      <c r="A281" t="s">
        <v>265</v>
      </c>
      <c r="B281">
        <v>6</v>
      </c>
      <c r="C281" s="1">
        <v>1</v>
      </c>
      <c r="D281" s="1"/>
      <c r="E281" s="7"/>
      <c r="F281" s="7"/>
      <c r="G281" s="8">
        <f>IF(B281=6,0.2*D281+C281+0.9*(E281+F281)/2,0.2*D281+(E281+F281)/2)</f>
        <v>1</v>
      </c>
      <c r="I281" s="22">
        <f t="shared" si="13"/>
        <v>0</v>
      </c>
      <c r="K281">
        <f t="shared" si="12"/>
        <v>0</v>
      </c>
      <c r="L281">
        <f t="shared" si="14"/>
        <v>0</v>
      </c>
    </row>
    <row r="282" spans="1:12" s="22" customFormat="1" x14ac:dyDescent="0.35">
      <c r="A282" s="22" t="s">
        <v>249</v>
      </c>
      <c r="B282" s="22">
        <v>6</v>
      </c>
      <c r="C282" s="27">
        <v>0.5</v>
      </c>
      <c r="D282" s="27"/>
      <c r="E282" s="25">
        <v>5</v>
      </c>
      <c r="F282" s="25">
        <v>5</v>
      </c>
      <c r="G282" s="26">
        <f>IF(B282=6,0.2*D282+C282+0.9*(E282+F282)/2,0.2*D282+(E282+F282)/2)</f>
        <v>5</v>
      </c>
      <c r="H282" s="37">
        <v>5</v>
      </c>
      <c r="I282" s="22">
        <f t="shared" si="13"/>
        <v>6.25</v>
      </c>
      <c r="J282" s="33">
        <v>6.5</v>
      </c>
      <c r="K282">
        <f t="shared" si="12"/>
        <v>1</v>
      </c>
      <c r="L282">
        <f t="shared" si="14"/>
        <v>1</v>
      </c>
    </row>
    <row r="283" spans="1:12" s="22" customFormat="1" x14ac:dyDescent="0.35">
      <c r="A283" s="22" t="s">
        <v>12</v>
      </c>
      <c r="B283" s="22">
        <v>18</v>
      </c>
      <c r="C283" s="23"/>
      <c r="D283" s="23"/>
      <c r="E283" s="25">
        <v>2</v>
      </c>
      <c r="F283" s="25">
        <v>2</v>
      </c>
      <c r="G283" s="26">
        <f>IF(B283=6,0.2*D283+C283+0.9*(E283+F283)/2,0.2*D283+(E283+F283)/2)</f>
        <v>2</v>
      </c>
      <c r="H283" s="37">
        <v>2</v>
      </c>
      <c r="I283" s="22">
        <f t="shared" si="13"/>
        <v>2.5</v>
      </c>
      <c r="J283" s="33">
        <v>2.5</v>
      </c>
      <c r="K283">
        <f t="shared" si="12"/>
        <v>1</v>
      </c>
      <c r="L283">
        <f t="shared" si="14"/>
        <v>0</v>
      </c>
    </row>
    <row r="284" spans="1:12" x14ac:dyDescent="0.35">
      <c r="A284" t="s">
        <v>172</v>
      </c>
      <c r="B284">
        <v>8</v>
      </c>
      <c r="E284" s="7"/>
      <c r="F284" s="7"/>
      <c r="G284" s="8">
        <f>IF(B284=6,0.2*D284+C284+0.9*(E284+F284)/2,0.2*D284+(E284+F284)/2)</f>
        <v>0</v>
      </c>
      <c r="I284" s="22">
        <f t="shared" si="13"/>
        <v>0</v>
      </c>
      <c r="K284">
        <f t="shared" si="12"/>
        <v>0</v>
      </c>
      <c r="L284">
        <f t="shared" si="14"/>
        <v>0</v>
      </c>
    </row>
    <row r="285" spans="1:12" s="9" customFormat="1" x14ac:dyDescent="0.35">
      <c r="A285" s="9" t="s">
        <v>220</v>
      </c>
      <c r="B285" s="9">
        <v>6</v>
      </c>
      <c r="C285" s="14">
        <v>1</v>
      </c>
      <c r="D285" s="14"/>
      <c r="E285" s="12">
        <v>0</v>
      </c>
      <c r="F285" s="12">
        <v>1</v>
      </c>
      <c r="G285" s="13">
        <f>IF(B285=6,0.2*D285+C285+0.9*(E285+F285)/2,0.2*D285+(E285+F285)/2)</f>
        <v>1.45</v>
      </c>
      <c r="H285" s="36"/>
      <c r="I285" s="22">
        <f t="shared" si="13"/>
        <v>0</v>
      </c>
      <c r="J285" s="32"/>
      <c r="K285">
        <f t="shared" si="12"/>
        <v>0</v>
      </c>
      <c r="L285">
        <f t="shared" si="14"/>
        <v>0</v>
      </c>
    </row>
    <row r="286" spans="1:12" s="22" customFormat="1" x14ac:dyDescent="0.35">
      <c r="A286" s="22" t="s">
        <v>261</v>
      </c>
      <c r="B286" s="22">
        <v>6</v>
      </c>
      <c r="C286" s="27">
        <v>1</v>
      </c>
      <c r="D286" s="27"/>
      <c r="E286" s="25">
        <v>5</v>
      </c>
      <c r="F286" s="25">
        <v>5</v>
      </c>
      <c r="G286" s="26">
        <f>IF(B286=6,0.2*D286+C286+0.9*(E286+F286)/2,0.2*D286+(E286+F286)/2)</f>
        <v>5.5</v>
      </c>
      <c r="H286" s="37">
        <v>5.5</v>
      </c>
      <c r="I286" s="22">
        <f t="shared" si="13"/>
        <v>6.875</v>
      </c>
      <c r="J286" s="33">
        <v>7</v>
      </c>
      <c r="K286">
        <f t="shared" si="12"/>
        <v>1</v>
      </c>
      <c r="L286">
        <f t="shared" si="14"/>
        <v>1</v>
      </c>
    </row>
    <row r="287" spans="1:12" s="22" customFormat="1" x14ac:dyDescent="0.35">
      <c r="A287" s="22" t="s">
        <v>184</v>
      </c>
      <c r="B287" s="22">
        <v>8</v>
      </c>
      <c r="C287" s="23"/>
      <c r="D287" s="23"/>
      <c r="E287" s="25">
        <v>9</v>
      </c>
      <c r="F287" s="29">
        <v>7</v>
      </c>
      <c r="G287" s="26">
        <f>IF(B287=6,0.2*D287+C287+0.9*(E287+F287)/2,0.2*D287+(E287+F287)/2)</f>
        <v>8</v>
      </c>
      <c r="H287" s="37">
        <v>8</v>
      </c>
      <c r="I287" s="22">
        <f t="shared" si="13"/>
        <v>10</v>
      </c>
      <c r="J287" s="33">
        <v>10</v>
      </c>
      <c r="K287">
        <f t="shared" si="12"/>
        <v>1</v>
      </c>
      <c r="L287">
        <f t="shared" si="14"/>
        <v>1</v>
      </c>
    </row>
    <row r="288" spans="1:12" x14ac:dyDescent="0.35">
      <c r="A288" t="s">
        <v>201</v>
      </c>
      <c r="B288">
        <v>6</v>
      </c>
      <c r="C288" s="4">
        <v>1</v>
      </c>
      <c r="D288" s="4"/>
      <c r="E288" s="7"/>
      <c r="F288" s="7"/>
      <c r="G288" s="8">
        <f>IF(B288=6,0.2*D288+C288+0.9*(E288+F288)/2,0.2*D288+(E288+F288)/2)</f>
        <v>1</v>
      </c>
      <c r="L288">
        <f t="shared" si="14"/>
        <v>0</v>
      </c>
    </row>
    <row r="289" spans="1:12" x14ac:dyDescent="0.35">
      <c r="A289" t="s">
        <v>276</v>
      </c>
      <c r="B289">
        <v>6</v>
      </c>
      <c r="C289" s="1">
        <v>1</v>
      </c>
      <c r="D289" s="1">
        <v>1</v>
      </c>
      <c r="E289" s="7">
        <v>10.000000001</v>
      </c>
      <c r="F289" s="7">
        <v>6</v>
      </c>
      <c r="G289" s="8">
        <f>IF(B289=6,0.2*D289+C289+0.9*(E289+F289)/2,0.2*D289+(E289+F289)/2)</f>
        <v>8.4000000004499995</v>
      </c>
      <c r="L289">
        <f t="shared" si="14"/>
        <v>0</v>
      </c>
    </row>
    <row r="290" spans="1:12" x14ac:dyDescent="0.35">
      <c r="A290" t="s">
        <v>215</v>
      </c>
      <c r="B290">
        <v>6</v>
      </c>
      <c r="C290" s="4">
        <v>1</v>
      </c>
      <c r="D290" s="4">
        <v>1</v>
      </c>
      <c r="E290" s="7">
        <v>2</v>
      </c>
      <c r="F290" s="7">
        <v>1.0000000000000001E-9</v>
      </c>
      <c r="G290" s="8">
        <f>IF(B290=6,0.2*D290+C290+0.9*(E290+F290)/2,0.2*D290+(E290+F290)/2)</f>
        <v>2.1000000004500001</v>
      </c>
      <c r="L290">
        <f t="shared" si="14"/>
        <v>0</v>
      </c>
    </row>
    <row r="291" spans="1:12" s="9" customFormat="1" x14ac:dyDescent="0.35">
      <c r="A291" s="9" t="s">
        <v>209</v>
      </c>
      <c r="B291" s="9">
        <v>6</v>
      </c>
      <c r="C291" s="15">
        <v>1</v>
      </c>
      <c r="D291" s="15"/>
      <c r="E291" s="12">
        <v>0</v>
      </c>
      <c r="F291" s="12">
        <v>0</v>
      </c>
      <c r="G291" s="13">
        <f>IF(B291=6,0.2*D291+C291+0.9*(E291+F291)/2,0.2*D291+(E291+F291)/2)</f>
        <v>1</v>
      </c>
      <c r="H291" s="36"/>
      <c r="J291" s="32"/>
      <c r="L291">
        <f t="shared" si="14"/>
        <v>0</v>
      </c>
    </row>
    <row r="292" spans="1:12" x14ac:dyDescent="0.35">
      <c r="A292" t="s">
        <v>64</v>
      </c>
      <c r="B292">
        <v>10</v>
      </c>
      <c r="D292" s="2">
        <v>1</v>
      </c>
      <c r="E292" s="7">
        <v>10.000000001</v>
      </c>
      <c r="F292" s="7">
        <v>7</v>
      </c>
      <c r="G292" s="8">
        <f>IF(B292=6,0.2*D292+C292+0.9*(E292+F292)/2,0.2*D292+(E292+F292)/2)</f>
        <v>8.7000000004999993</v>
      </c>
      <c r="L292">
        <f t="shared" si="14"/>
        <v>0</v>
      </c>
    </row>
    <row r="293" spans="1:12" x14ac:dyDescent="0.35">
      <c r="A293" t="s">
        <v>164</v>
      </c>
      <c r="B293">
        <v>8</v>
      </c>
      <c r="E293" s="7"/>
      <c r="F293" s="7"/>
      <c r="G293" s="8">
        <f>IF(B293=6,0.2*D293+C293+0.9*(E293+F293)/2,0.2*D293+(E293+F293)/2)</f>
        <v>0</v>
      </c>
      <c r="L293">
        <f t="shared" si="14"/>
        <v>0</v>
      </c>
    </row>
    <row r="294" spans="1:12" x14ac:dyDescent="0.35">
      <c r="A294" t="s">
        <v>5</v>
      </c>
      <c r="B294">
        <v>18</v>
      </c>
      <c r="E294" s="7"/>
      <c r="F294" s="7"/>
      <c r="G294" s="8">
        <f>IF(B294=6,0.2*D294+C294+0.9*(E294+F294)/2,0.2*D294+(E294+F294)/2)</f>
        <v>0</v>
      </c>
      <c r="L294">
        <f t="shared" si="14"/>
        <v>0</v>
      </c>
    </row>
    <row r="295" spans="1:12" s="9" customFormat="1" x14ac:dyDescent="0.35">
      <c r="A295" s="9" t="s">
        <v>235</v>
      </c>
      <c r="B295" s="9">
        <v>6</v>
      </c>
      <c r="C295" s="14">
        <v>1</v>
      </c>
      <c r="D295" s="14"/>
      <c r="E295" s="12">
        <v>6</v>
      </c>
      <c r="F295" s="12">
        <v>3</v>
      </c>
      <c r="G295" s="13">
        <f>IF(B295=6,0.2*D295+C295+0.9*(E295+F295)/2,0.2*D295+(E295+F295)/2)</f>
        <v>5.05</v>
      </c>
      <c r="H295" s="36"/>
      <c r="J295" s="32"/>
      <c r="L295">
        <f t="shared" si="14"/>
        <v>0</v>
      </c>
    </row>
    <row r="296" spans="1:12" x14ac:dyDescent="0.35">
      <c r="A296" t="s">
        <v>49</v>
      </c>
      <c r="B296">
        <v>12</v>
      </c>
      <c r="E296" s="7"/>
      <c r="F296" s="7"/>
      <c r="G296" s="8">
        <f>IF(B296=6,0.2*D296+C296+0.9*(E296+F296)/2,0.2*D296+(E296+F296)/2)</f>
        <v>0</v>
      </c>
      <c r="L296">
        <f t="shared" si="14"/>
        <v>0</v>
      </c>
    </row>
    <row r="297" spans="1:12" x14ac:dyDescent="0.35">
      <c r="A297" t="s">
        <v>105</v>
      </c>
      <c r="B297">
        <v>8</v>
      </c>
      <c r="E297" s="7"/>
      <c r="F297" s="7"/>
      <c r="G297" s="8">
        <f>IF(B297=6,0.2*D297+C297+0.9*(E297+F297)/2,0.2*D297+(E297+F297)/2)</f>
        <v>0</v>
      </c>
      <c r="L297">
        <f t="shared" si="14"/>
        <v>0</v>
      </c>
    </row>
    <row r="298" spans="1:12" x14ac:dyDescent="0.35">
      <c r="A298" s="5">
        <v>15746</v>
      </c>
      <c r="E298" s="3">
        <v>7</v>
      </c>
      <c r="F298" s="3">
        <v>3</v>
      </c>
      <c r="G298" s="8">
        <f>IF(B298=6,0.2*D298+C298+0.9*(E298+F298)/2,0.2*D298+(E298+F298)/2)</f>
        <v>5</v>
      </c>
      <c r="L298">
        <f t="shared" si="14"/>
        <v>0</v>
      </c>
    </row>
    <row r="299" spans="1:12" x14ac:dyDescent="0.35">
      <c r="A299" s="5">
        <v>15470</v>
      </c>
      <c r="E299" s="3">
        <v>3</v>
      </c>
      <c r="F299" s="7">
        <v>3</v>
      </c>
      <c r="G299" s="8">
        <f>IF(B299=6,0.2*D299+C299+0.9*(E299+F299)/2,0.2*D299+(E299+F299)/2)</f>
        <v>3</v>
      </c>
      <c r="L299">
        <f t="shared" si="14"/>
        <v>0</v>
      </c>
    </row>
    <row r="300" spans="1:12" s="9" customFormat="1" x14ac:dyDescent="0.35">
      <c r="A300" s="16" t="s">
        <v>300</v>
      </c>
      <c r="B300" s="9">
        <v>21</v>
      </c>
      <c r="D300" s="10"/>
      <c r="E300" s="12"/>
      <c r="F300" s="12"/>
      <c r="G300" s="13">
        <v>10</v>
      </c>
      <c r="H300" s="36"/>
      <c r="J300" s="32"/>
      <c r="L300">
        <f t="shared" si="14"/>
        <v>0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2023-06-30T04:29:09Z</dcterms:created>
  <dcterms:modified xsi:type="dcterms:W3CDTF">2024-05-20T09:09:27Z</dcterms:modified>
</cp:coreProperties>
</file>