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19200" windowHeight="706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P62" i="1" l="1"/>
  <c r="H62" i="1"/>
  <c r="P75" i="1"/>
  <c r="P175" i="1"/>
  <c r="H75" i="1"/>
  <c r="H175" i="1"/>
  <c r="P222" i="1" l="1"/>
  <c r="P10" i="1"/>
  <c r="P153" i="1"/>
  <c r="P214" i="1"/>
  <c r="P98" i="1"/>
  <c r="P61" i="1"/>
  <c r="P44" i="1"/>
  <c r="P20" i="1"/>
  <c r="P148" i="1"/>
  <c r="P124" i="1"/>
  <c r="P117" i="1"/>
  <c r="P14" i="1"/>
  <c r="P12" i="1"/>
  <c r="P116" i="1"/>
  <c r="P94" i="1"/>
  <c r="P188" i="1"/>
  <c r="P66" i="1"/>
  <c r="P25" i="1"/>
  <c r="H44" i="1" l="1"/>
  <c r="H61" i="1"/>
  <c r="H148" i="1"/>
  <c r="H20" i="1"/>
  <c r="H25" i="1"/>
  <c r="N211" i="1"/>
  <c r="O211" i="1"/>
  <c r="M211" i="1"/>
  <c r="E211" i="1"/>
  <c r="S205" i="1"/>
  <c r="S148" i="1"/>
  <c r="S25" i="1"/>
  <c r="S10" i="1"/>
  <c r="L222" i="1" l="1"/>
  <c r="L212" i="1"/>
  <c r="L210" i="1"/>
  <c r="L205" i="1"/>
  <c r="L193" i="1"/>
  <c r="L188" i="1"/>
  <c r="L171" i="1"/>
  <c r="L166" i="1"/>
  <c r="L165" i="1"/>
  <c r="L158" i="1"/>
  <c r="L155" i="1"/>
  <c r="L154" i="1"/>
  <c r="L150" i="1"/>
  <c r="L148" i="1"/>
  <c r="L139" i="1"/>
  <c r="L138" i="1"/>
  <c r="L117" i="1"/>
  <c r="L116" i="1"/>
  <c r="L109" i="1"/>
  <c r="L101" i="1"/>
  <c r="L98" i="1"/>
  <c r="L87" i="1"/>
  <c r="L85" i="1"/>
  <c r="L79" i="1"/>
  <c r="L72" i="1"/>
  <c r="L66" i="1"/>
  <c r="L65" i="1"/>
  <c r="L62" i="1"/>
  <c r="L57" i="1"/>
  <c r="L49" i="1"/>
  <c r="L33" i="1"/>
  <c r="L30" i="1"/>
  <c r="L28" i="1"/>
  <c r="L22" i="1"/>
  <c r="L21" i="1"/>
  <c r="L14" i="1"/>
  <c r="L12" i="1"/>
  <c r="L10" i="1"/>
  <c r="L6" i="1"/>
  <c r="F211" i="1" l="1"/>
  <c r="G211" i="1"/>
  <c r="D211" i="1"/>
  <c r="C211" i="1"/>
  <c r="H211" i="1" l="1"/>
  <c r="T5" i="1"/>
  <c r="T7" i="1"/>
  <c r="T9" i="1"/>
  <c r="T16" i="1"/>
  <c r="T17" i="1"/>
  <c r="T18" i="1"/>
  <c r="T20" i="1"/>
  <c r="T25" i="1"/>
  <c r="T26" i="1"/>
  <c r="T29" i="1"/>
  <c r="T30" i="1"/>
  <c r="T31" i="1"/>
  <c r="T34" i="1"/>
  <c r="T35" i="1"/>
  <c r="T36" i="1"/>
  <c r="T37" i="1"/>
  <c r="T38" i="1"/>
  <c r="T39" i="1"/>
  <c r="T40" i="1"/>
  <c r="T41" i="1"/>
  <c r="T43" i="1"/>
  <c r="T44" i="1"/>
  <c r="T47" i="1"/>
  <c r="T48" i="1"/>
  <c r="T50" i="1"/>
  <c r="T51" i="1"/>
  <c r="T54" i="1"/>
  <c r="T56" i="1"/>
  <c r="T58" i="1"/>
  <c r="T59" i="1"/>
  <c r="T60" i="1"/>
  <c r="T61" i="1"/>
  <c r="T62" i="1"/>
  <c r="T63" i="1"/>
  <c r="T67" i="1"/>
  <c r="T68" i="1"/>
  <c r="T69" i="1"/>
  <c r="T70" i="1"/>
  <c r="T71" i="1"/>
  <c r="T72" i="1"/>
  <c r="T73" i="1"/>
  <c r="T75" i="1"/>
  <c r="T76" i="1"/>
  <c r="T78" i="1"/>
  <c r="T80" i="1"/>
  <c r="T81" i="1"/>
  <c r="T82" i="1"/>
  <c r="T83" i="1"/>
  <c r="T84" i="1"/>
  <c r="T86" i="1"/>
  <c r="T88" i="1"/>
  <c r="T89" i="1"/>
  <c r="T90" i="1"/>
  <c r="T91" i="1"/>
  <c r="T92" i="1"/>
  <c r="T93" i="1"/>
  <c r="T95" i="1"/>
  <c r="T96" i="1"/>
  <c r="T97" i="1"/>
  <c r="T99" i="1"/>
  <c r="T102" i="1"/>
  <c r="T104" i="1"/>
  <c r="T109" i="1"/>
  <c r="T110" i="1"/>
  <c r="T111" i="1"/>
  <c r="T113" i="1"/>
  <c r="T114" i="1"/>
  <c r="T115" i="1"/>
  <c r="T118" i="1"/>
  <c r="T119" i="1"/>
  <c r="T120" i="1"/>
  <c r="T121" i="1"/>
  <c r="T122" i="1"/>
  <c r="T123" i="1"/>
  <c r="T125" i="1"/>
  <c r="T126" i="1"/>
  <c r="T129" i="1"/>
  <c r="T130" i="1"/>
  <c r="T131" i="1"/>
  <c r="T133" i="1"/>
  <c r="T134" i="1"/>
  <c r="T135" i="1"/>
  <c r="T137" i="1"/>
  <c r="T138" i="1"/>
  <c r="T141" i="1"/>
  <c r="T142" i="1"/>
  <c r="T143" i="1"/>
  <c r="T144" i="1"/>
  <c r="T145" i="1"/>
  <c r="T146" i="1"/>
  <c r="T147" i="1"/>
  <c r="T148" i="1"/>
  <c r="T149" i="1"/>
  <c r="T151" i="1"/>
  <c r="T152" i="1"/>
  <c r="T156" i="1"/>
  <c r="T157" i="1"/>
  <c r="T160" i="1"/>
  <c r="T162" i="1"/>
  <c r="T163" i="1"/>
  <c r="T164" i="1"/>
  <c r="T166" i="1"/>
  <c r="T167" i="1"/>
  <c r="T168" i="1"/>
  <c r="T169" i="1"/>
  <c r="T170" i="1"/>
  <c r="T173" i="1"/>
  <c r="T174" i="1"/>
  <c r="T175" i="1"/>
  <c r="T176" i="1"/>
  <c r="T178" i="1"/>
  <c r="T179" i="1"/>
  <c r="T180" i="1"/>
  <c r="T183" i="1"/>
  <c r="T184" i="1"/>
  <c r="T185" i="1"/>
  <c r="T186" i="1"/>
  <c r="T189" i="1"/>
  <c r="T190" i="1"/>
  <c r="T191" i="1"/>
  <c r="T194" i="1"/>
  <c r="T195" i="1"/>
  <c r="T197" i="1"/>
  <c r="T198" i="1"/>
  <c r="T200" i="1"/>
  <c r="T201" i="1"/>
  <c r="T203" i="1"/>
  <c r="T206" i="1"/>
  <c r="T207" i="1"/>
  <c r="T208" i="1"/>
  <c r="T209" i="1"/>
  <c r="T211" i="1"/>
  <c r="T213" i="1"/>
  <c r="T215" i="1"/>
  <c r="T217" i="1"/>
  <c r="T219" i="1"/>
  <c r="T220" i="1"/>
  <c r="T221" i="1"/>
  <c r="T224" i="1"/>
  <c r="T225" i="1"/>
  <c r="T227" i="1"/>
  <c r="T228" i="1"/>
  <c r="T229" i="1"/>
  <c r="T4" i="1"/>
  <c r="V5" i="1"/>
  <c r="W5" i="1"/>
  <c r="V7" i="1"/>
  <c r="W7" i="1"/>
  <c r="V8" i="1"/>
  <c r="W8" i="1"/>
  <c r="V9" i="1"/>
  <c r="W9" i="1"/>
  <c r="V10" i="1"/>
  <c r="W10" i="1"/>
  <c r="V12" i="1"/>
  <c r="W13" i="1"/>
  <c r="V14" i="1"/>
  <c r="V16" i="1"/>
  <c r="W16" i="1"/>
  <c r="V17" i="1"/>
  <c r="V18" i="1"/>
  <c r="W18" i="1"/>
  <c r="W19" i="1"/>
  <c r="V20" i="1"/>
  <c r="W20" i="1"/>
  <c r="W23" i="1"/>
  <c r="W24" i="1"/>
  <c r="V25" i="1"/>
  <c r="W25" i="1"/>
  <c r="V26" i="1"/>
  <c r="W26" i="1"/>
  <c r="W27" i="1"/>
  <c r="V29" i="1"/>
  <c r="W29" i="1"/>
  <c r="V30" i="1"/>
  <c r="V31" i="1"/>
  <c r="W31" i="1"/>
  <c r="V34" i="1"/>
  <c r="W34" i="1"/>
  <c r="V35" i="1"/>
  <c r="W35" i="1"/>
  <c r="V36" i="1"/>
  <c r="W36" i="1"/>
  <c r="V37" i="1"/>
  <c r="W37" i="1"/>
  <c r="V38" i="1"/>
  <c r="W38" i="1"/>
  <c r="V39" i="1"/>
  <c r="W39" i="1"/>
  <c r="V40" i="1"/>
  <c r="W40" i="1"/>
  <c r="V41" i="1"/>
  <c r="W41" i="1"/>
  <c r="W42" i="1"/>
  <c r="V43" i="1"/>
  <c r="W43" i="1"/>
  <c r="V44" i="1"/>
  <c r="W44" i="1"/>
  <c r="V47" i="1"/>
  <c r="W47" i="1"/>
  <c r="V48" i="1"/>
  <c r="W48" i="1"/>
  <c r="V50" i="1"/>
  <c r="W50" i="1"/>
  <c r="V51" i="1"/>
  <c r="W52" i="1"/>
  <c r="V53" i="1"/>
  <c r="W53" i="1"/>
  <c r="V54" i="1"/>
  <c r="W54" i="1"/>
  <c r="V55" i="1"/>
  <c r="W55" i="1"/>
  <c r="V56" i="1"/>
  <c r="W56" i="1"/>
  <c r="V58" i="1"/>
  <c r="V59" i="1"/>
  <c r="V60" i="1"/>
  <c r="W60" i="1"/>
  <c r="V61" i="1"/>
  <c r="W61" i="1"/>
  <c r="V62" i="1"/>
  <c r="W62" i="1"/>
  <c r="V63" i="1"/>
  <c r="W63" i="1"/>
  <c r="W64" i="1"/>
  <c r="V66" i="1"/>
  <c r="V67" i="1"/>
  <c r="W67" i="1"/>
  <c r="V68" i="1"/>
  <c r="W68" i="1"/>
  <c r="V69" i="1"/>
  <c r="W69" i="1"/>
  <c r="V70" i="1"/>
  <c r="W70" i="1"/>
  <c r="V71" i="1"/>
  <c r="W71" i="1"/>
  <c r="V72" i="1"/>
  <c r="W72" i="1"/>
  <c r="V73" i="1"/>
  <c r="W73" i="1"/>
  <c r="V75" i="1"/>
  <c r="W75" i="1"/>
  <c r="V76" i="1"/>
  <c r="W77" i="1"/>
  <c r="V78" i="1"/>
  <c r="W78" i="1"/>
  <c r="V80" i="1"/>
  <c r="W80" i="1"/>
  <c r="V81" i="1"/>
  <c r="W81" i="1"/>
  <c r="V82" i="1"/>
  <c r="W82" i="1"/>
  <c r="V83" i="1"/>
  <c r="W83" i="1"/>
  <c r="V84" i="1"/>
  <c r="W84" i="1"/>
  <c r="V86" i="1"/>
  <c r="W86" i="1"/>
  <c r="V88" i="1"/>
  <c r="W88" i="1"/>
  <c r="V89" i="1"/>
  <c r="W89" i="1"/>
  <c r="V90" i="1"/>
  <c r="W90" i="1"/>
  <c r="V91" i="1"/>
  <c r="W91" i="1"/>
  <c r="V92" i="1"/>
  <c r="W92" i="1"/>
  <c r="V93" i="1"/>
  <c r="W93" i="1"/>
  <c r="V94" i="1"/>
  <c r="V95" i="1"/>
  <c r="W95" i="1"/>
  <c r="V96" i="1"/>
  <c r="W96" i="1"/>
  <c r="V97" i="1"/>
  <c r="W97" i="1"/>
  <c r="V98" i="1"/>
  <c r="V99" i="1"/>
  <c r="W99" i="1"/>
  <c r="V100" i="1"/>
  <c r="W100" i="1"/>
  <c r="V102" i="1"/>
  <c r="W102" i="1"/>
  <c r="V103" i="1"/>
  <c r="W103" i="1"/>
  <c r="V104" i="1"/>
  <c r="W104" i="1"/>
  <c r="W105" i="1"/>
  <c r="W106" i="1"/>
  <c r="W107" i="1"/>
  <c r="V109" i="1"/>
  <c r="V110" i="1"/>
  <c r="V111" i="1"/>
  <c r="W111" i="1"/>
  <c r="V112" i="1"/>
  <c r="W112" i="1"/>
  <c r="V113" i="1"/>
  <c r="W113" i="1"/>
  <c r="V114" i="1"/>
  <c r="V115" i="1"/>
  <c r="W115" i="1"/>
  <c r="V116" i="1"/>
  <c r="V117" i="1"/>
  <c r="V118" i="1"/>
  <c r="W118" i="1"/>
  <c r="V119" i="1"/>
  <c r="W119" i="1"/>
  <c r="V120" i="1"/>
  <c r="W120" i="1"/>
  <c r="V121" i="1"/>
  <c r="W121" i="1"/>
  <c r="V122" i="1"/>
  <c r="W122" i="1"/>
  <c r="V123" i="1"/>
  <c r="V124" i="1"/>
  <c r="V125" i="1"/>
  <c r="W125" i="1"/>
  <c r="V126" i="1"/>
  <c r="W126" i="1"/>
  <c r="W128" i="1"/>
  <c r="V129" i="1"/>
  <c r="W129" i="1"/>
  <c r="V130" i="1"/>
  <c r="W130" i="1"/>
  <c r="V131" i="1"/>
  <c r="W131" i="1"/>
  <c r="V133" i="1"/>
  <c r="W133" i="1"/>
  <c r="V134" i="1"/>
  <c r="W134" i="1"/>
  <c r="V135" i="1"/>
  <c r="W135" i="1"/>
  <c r="V137" i="1"/>
  <c r="W137" i="1"/>
  <c r="V138" i="1"/>
  <c r="V141" i="1"/>
  <c r="W141" i="1"/>
  <c r="V142" i="1"/>
  <c r="W142" i="1"/>
  <c r="V143" i="1"/>
  <c r="W143" i="1"/>
  <c r="V144" i="1"/>
  <c r="W144" i="1"/>
  <c r="V145" i="1"/>
  <c r="W145" i="1"/>
  <c r="V146" i="1"/>
  <c r="W146" i="1"/>
  <c r="V147" i="1"/>
  <c r="W147" i="1"/>
  <c r="V148" i="1"/>
  <c r="W148" i="1"/>
  <c r="V149" i="1"/>
  <c r="W149" i="1"/>
  <c r="V151" i="1"/>
  <c r="V152" i="1"/>
  <c r="W152" i="1"/>
  <c r="V153" i="1"/>
  <c r="W153" i="1"/>
  <c r="V156" i="1"/>
  <c r="W156" i="1"/>
  <c r="V157" i="1"/>
  <c r="W157" i="1"/>
  <c r="V160" i="1"/>
  <c r="W160" i="1"/>
  <c r="V162" i="1"/>
  <c r="W162" i="1"/>
  <c r="V163" i="1"/>
  <c r="W163" i="1"/>
  <c r="V164" i="1"/>
  <c r="W164" i="1"/>
  <c r="V166" i="1"/>
  <c r="W166" i="1"/>
  <c r="V167" i="1"/>
  <c r="W167" i="1"/>
  <c r="V168" i="1"/>
  <c r="W168" i="1"/>
  <c r="V169" i="1"/>
  <c r="W169" i="1"/>
  <c r="V170" i="1"/>
  <c r="W170" i="1"/>
  <c r="W171" i="1"/>
  <c r="V173" i="1"/>
  <c r="W173" i="1"/>
  <c r="V174" i="1"/>
  <c r="W174" i="1"/>
  <c r="V175" i="1"/>
  <c r="W175" i="1"/>
  <c r="V176" i="1"/>
  <c r="W176" i="1"/>
  <c r="V177" i="1"/>
  <c r="V178" i="1"/>
  <c r="W178" i="1"/>
  <c r="V179" i="1"/>
  <c r="W179" i="1"/>
  <c r="V180" i="1"/>
  <c r="W180" i="1"/>
  <c r="W181" i="1"/>
  <c r="W182" i="1"/>
  <c r="V183" i="1"/>
  <c r="W183" i="1"/>
  <c r="V184" i="1"/>
  <c r="W184" i="1"/>
  <c r="V185" i="1"/>
  <c r="W185" i="1"/>
  <c r="V186" i="1"/>
  <c r="W186" i="1"/>
  <c r="V188" i="1"/>
  <c r="V189" i="1"/>
  <c r="W189" i="1"/>
  <c r="V190" i="1"/>
  <c r="W190" i="1"/>
  <c r="V191" i="1"/>
  <c r="W191" i="1"/>
  <c r="V193" i="1"/>
  <c r="V194" i="1"/>
  <c r="W194" i="1"/>
  <c r="V195" i="1"/>
  <c r="W195" i="1"/>
  <c r="V196" i="1"/>
  <c r="V197" i="1"/>
  <c r="W197" i="1"/>
  <c r="V198" i="1"/>
  <c r="W198" i="1"/>
  <c r="W199" i="1"/>
  <c r="V200" i="1"/>
  <c r="W200" i="1"/>
  <c r="V201" i="1"/>
  <c r="W201" i="1"/>
  <c r="V202" i="1"/>
  <c r="W202" i="1"/>
  <c r="V203" i="1"/>
  <c r="V204" i="1"/>
  <c r="W204" i="1"/>
  <c r="W205" i="1"/>
  <c r="V206" i="1"/>
  <c r="W206" i="1"/>
  <c r="V207" i="1"/>
  <c r="W207" i="1"/>
  <c r="V208" i="1"/>
  <c r="W208" i="1"/>
  <c r="V209" i="1"/>
  <c r="W209" i="1"/>
  <c r="V210" i="1"/>
  <c r="V213" i="1"/>
  <c r="W213" i="1"/>
  <c r="V214" i="1"/>
  <c r="W214" i="1"/>
  <c r="V215" i="1"/>
  <c r="W215" i="1"/>
  <c r="W216" i="1"/>
  <c r="V217" i="1"/>
  <c r="V218" i="1"/>
  <c r="W218" i="1"/>
  <c r="V219" i="1"/>
  <c r="W219" i="1"/>
  <c r="V220" i="1"/>
  <c r="W220" i="1"/>
  <c r="V221" i="1"/>
  <c r="V222" i="1"/>
  <c r="W223" i="1"/>
  <c r="V224" i="1"/>
  <c r="W224" i="1"/>
  <c r="V225" i="1"/>
  <c r="W225" i="1"/>
  <c r="V226" i="1"/>
  <c r="V227" i="1"/>
  <c r="V228" i="1"/>
  <c r="V229" i="1"/>
  <c r="W229" i="1"/>
  <c r="V4" i="1"/>
  <c r="W4" i="1"/>
  <c r="U6" i="1"/>
  <c r="U228" i="1"/>
  <c r="S228" i="1"/>
  <c r="W228" i="1" s="1"/>
  <c r="S227" i="1"/>
  <c r="W227" i="1" s="1"/>
  <c r="S226" i="1"/>
  <c r="W226" i="1" s="1"/>
  <c r="S222" i="1"/>
  <c r="W222" i="1" s="1"/>
  <c r="S221" i="1"/>
  <c r="W221" i="1" s="1"/>
  <c r="S217" i="1"/>
  <c r="W217" i="1" s="1"/>
  <c r="S212" i="1"/>
  <c r="W212" i="1" s="1"/>
  <c r="S211" i="1"/>
  <c r="W211" i="1" s="1"/>
  <c r="S210" i="1"/>
  <c r="W210" i="1" s="1"/>
  <c r="S203" i="1"/>
  <c r="W203" i="1" s="1"/>
  <c r="S196" i="1"/>
  <c r="W196" i="1" s="1"/>
  <c r="S193" i="1"/>
  <c r="W193" i="1" s="1"/>
  <c r="S192" i="1"/>
  <c r="W192" i="1" s="1"/>
  <c r="S188" i="1"/>
  <c r="W188" i="1" s="1"/>
  <c r="S187" i="1"/>
  <c r="W187" i="1" s="1"/>
  <c r="S177" i="1"/>
  <c r="W177" i="1" s="1"/>
  <c r="S172" i="1"/>
  <c r="W172" i="1" s="1"/>
  <c r="S165" i="1"/>
  <c r="W165" i="1" s="1"/>
  <c r="S161" i="1"/>
  <c r="W161" i="1" s="1"/>
  <c r="S159" i="1"/>
  <c r="W159" i="1" s="1"/>
  <c r="S158" i="1"/>
  <c r="W158" i="1" s="1"/>
  <c r="S155" i="1"/>
  <c r="W155" i="1" s="1"/>
  <c r="S154" i="1"/>
  <c r="W154" i="1" s="1"/>
  <c r="S151" i="1"/>
  <c r="W151" i="1" s="1"/>
  <c r="S150" i="1"/>
  <c r="W150" i="1" s="1"/>
  <c r="S140" i="1"/>
  <c r="W140" i="1" s="1"/>
  <c r="S139" i="1"/>
  <c r="W139" i="1" s="1"/>
  <c r="S138" i="1"/>
  <c r="W138" i="1" s="1"/>
  <c r="S136" i="1"/>
  <c r="W136" i="1" s="1"/>
  <c r="S132" i="1"/>
  <c r="W132" i="1" s="1"/>
  <c r="S127" i="1"/>
  <c r="W127" i="1" s="1"/>
  <c r="S124" i="1"/>
  <c r="W124" i="1" s="1"/>
  <c r="S123" i="1"/>
  <c r="W123" i="1" s="1"/>
  <c r="S117" i="1"/>
  <c r="W117" i="1" s="1"/>
  <c r="S116" i="1"/>
  <c r="W116" i="1" s="1"/>
  <c r="S114" i="1"/>
  <c r="W114" i="1" s="1"/>
  <c r="S110" i="1"/>
  <c r="W110" i="1" s="1"/>
  <c r="S109" i="1"/>
  <c r="W109" i="1" s="1"/>
  <c r="S108" i="1"/>
  <c r="W108" i="1" s="1"/>
  <c r="S101" i="1"/>
  <c r="W101" i="1" s="1"/>
  <c r="S98" i="1"/>
  <c r="W98" i="1" s="1"/>
  <c r="S94" i="1"/>
  <c r="W94" i="1" s="1"/>
  <c r="S87" i="1"/>
  <c r="W87" i="1" s="1"/>
  <c r="S85" i="1"/>
  <c r="W85" i="1" s="1"/>
  <c r="S79" i="1"/>
  <c r="W79" i="1" s="1"/>
  <c r="S76" i="1"/>
  <c r="W76" i="1" s="1"/>
  <c r="S74" i="1"/>
  <c r="W74" i="1" s="1"/>
  <c r="S66" i="1"/>
  <c r="W66" i="1" s="1"/>
  <c r="S65" i="1"/>
  <c r="W65" i="1" s="1"/>
  <c r="S59" i="1"/>
  <c r="W59" i="1" s="1"/>
  <c r="S58" i="1"/>
  <c r="W58" i="1" s="1"/>
  <c r="S57" i="1"/>
  <c r="W57" i="1" s="1"/>
  <c r="S51" i="1"/>
  <c r="W51" i="1" s="1"/>
  <c r="S49" i="1"/>
  <c r="W49" i="1" s="1"/>
  <c r="S46" i="1"/>
  <c r="W46" i="1" s="1"/>
  <c r="S45" i="1"/>
  <c r="W45" i="1" s="1"/>
  <c r="S33" i="1"/>
  <c r="W33" i="1" s="1"/>
  <c r="S32" i="1"/>
  <c r="W32" i="1" s="1"/>
  <c r="S30" i="1"/>
  <c r="W30" i="1" s="1"/>
  <c r="S28" i="1"/>
  <c r="W28" i="1" s="1"/>
  <c r="S22" i="1"/>
  <c r="W22" i="1" s="1"/>
  <c r="S21" i="1"/>
  <c r="W21" i="1" s="1"/>
  <c r="S17" i="1"/>
  <c r="W17" i="1" s="1"/>
  <c r="S15" i="1"/>
  <c r="W15" i="1" s="1"/>
  <c r="S14" i="1"/>
  <c r="W14" i="1" s="1"/>
  <c r="S12" i="1"/>
  <c r="W12" i="1" s="1"/>
  <c r="S11" i="1"/>
  <c r="W11" i="1" s="1"/>
  <c r="S6" i="1"/>
  <c r="W6" i="1" s="1"/>
  <c r="U5" i="1"/>
  <c r="U7" i="1"/>
  <c r="U8" i="1"/>
  <c r="U9" i="1"/>
  <c r="U10" i="1"/>
  <c r="U12" i="1"/>
  <c r="U13" i="1"/>
  <c r="U14" i="1"/>
  <c r="U16" i="1"/>
  <c r="U18" i="1"/>
  <c r="U20" i="1"/>
  <c r="U23" i="1"/>
  <c r="U26" i="1"/>
  <c r="U29" i="1"/>
  <c r="U31" i="1"/>
  <c r="U34" i="1"/>
  <c r="U35" i="1"/>
  <c r="U36" i="1"/>
  <c r="U37" i="1"/>
  <c r="U38" i="1"/>
  <c r="U39" i="1"/>
  <c r="U40" i="1"/>
  <c r="U41" i="1"/>
  <c r="U42" i="1"/>
  <c r="U43" i="1"/>
  <c r="U44" i="1"/>
  <c r="U47" i="1"/>
  <c r="U48" i="1"/>
  <c r="U50" i="1"/>
  <c r="U52" i="1"/>
  <c r="U53" i="1"/>
  <c r="U54" i="1"/>
  <c r="U55" i="1"/>
  <c r="U56" i="1"/>
  <c r="U57" i="1"/>
  <c r="U58" i="1"/>
  <c r="U60" i="1"/>
  <c r="U61" i="1"/>
  <c r="U62" i="1"/>
  <c r="U63" i="1"/>
  <c r="U64" i="1"/>
  <c r="U67" i="1"/>
  <c r="U68" i="1"/>
  <c r="U69" i="1"/>
  <c r="U70" i="1"/>
  <c r="U71" i="1"/>
  <c r="U72" i="1"/>
  <c r="U73" i="1"/>
  <c r="U75" i="1"/>
  <c r="U77" i="1"/>
  <c r="U78" i="1"/>
  <c r="U80" i="1"/>
  <c r="U81" i="1"/>
  <c r="U82" i="1"/>
  <c r="U83" i="1"/>
  <c r="U84" i="1"/>
  <c r="U86" i="1"/>
  <c r="U88" i="1"/>
  <c r="U89" i="1"/>
  <c r="U90" i="1"/>
  <c r="U91" i="1"/>
  <c r="U92" i="1"/>
  <c r="U93" i="1"/>
  <c r="U95" i="1"/>
  <c r="U96" i="1"/>
  <c r="U97" i="1"/>
  <c r="U99" i="1"/>
  <c r="U102" i="1"/>
  <c r="U104" i="1"/>
  <c r="U106" i="1"/>
  <c r="U109" i="1"/>
  <c r="U110" i="1"/>
  <c r="U111" i="1"/>
  <c r="U112" i="1"/>
  <c r="U113" i="1"/>
  <c r="U115" i="1"/>
  <c r="U119" i="1"/>
  <c r="U120" i="1"/>
  <c r="U121" i="1"/>
  <c r="U122" i="1"/>
  <c r="U123" i="1"/>
  <c r="U125" i="1"/>
  <c r="U126" i="1"/>
  <c r="U128" i="1"/>
  <c r="U129" i="1"/>
  <c r="U130" i="1"/>
  <c r="U131" i="1"/>
  <c r="U132" i="1"/>
  <c r="U133" i="1"/>
  <c r="U134" i="1"/>
  <c r="U135" i="1"/>
  <c r="U136" i="1"/>
  <c r="U137" i="1"/>
  <c r="U140" i="1"/>
  <c r="U141" i="1"/>
  <c r="U142" i="1"/>
  <c r="U143" i="1"/>
  <c r="U144" i="1"/>
  <c r="U145" i="1"/>
  <c r="U146" i="1"/>
  <c r="U147" i="1"/>
  <c r="U148" i="1"/>
  <c r="U149" i="1"/>
  <c r="U153" i="1"/>
  <c r="U157" i="1"/>
  <c r="X157" i="1" s="1"/>
  <c r="U158" i="1"/>
  <c r="U160" i="1"/>
  <c r="U162" i="1"/>
  <c r="U163" i="1"/>
  <c r="U164" i="1"/>
  <c r="U166" i="1"/>
  <c r="U167" i="1"/>
  <c r="U168" i="1"/>
  <c r="U169" i="1"/>
  <c r="U170" i="1"/>
  <c r="U171" i="1"/>
  <c r="U173" i="1"/>
  <c r="U174" i="1"/>
  <c r="U175" i="1"/>
  <c r="U176" i="1"/>
  <c r="U178" i="1"/>
  <c r="U179" i="1"/>
  <c r="U180" i="1"/>
  <c r="U181" i="1"/>
  <c r="U182" i="1"/>
  <c r="U183" i="1"/>
  <c r="U184" i="1"/>
  <c r="U185" i="1"/>
  <c r="X185" i="1" s="1"/>
  <c r="U186" i="1"/>
  <c r="U189" i="1"/>
  <c r="U190" i="1"/>
  <c r="U191" i="1"/>
  <c r="U194" i="1"/>
  <c r="U195" i="1"/>
  <c r="U197" i="1"/>
  <c r="U198" i="1"/>
  <c r="U200" i="1"/>
  <c r="U201" i="1"/>
  <c r="U202" i="1"/>
  <c r="U204" i="1"/>
  <c r="U205" i="1"/>
  <c r="U206" i="1"/>
  <c r="U207" i="1"/>
  <c r="U208" i="1"/>
  <c r="U211" i="1"/>
  <c r="U212" i="1"/>
  <c r="U213" i="1"/>
  <c r="U215" i="1"/>
  <c r="U218" i="1"/>
  <c r="U219" i="1"/>
  <c r="U220" i="1"/>
  <c r="U221" i="1"/>
  <c r="U223" i="1"/>
  <c r="U224" i="1"/>
  <c r="U225" i="1"/>
  <c r="X225" i="1" s="1"/>
  <c r="U227" i="1"/>
  <c r="U4" i="1"/>
  <c r="P223" i="1"/>
  <c r="P216" i="1"/>
  <c r="V216" i="1" s="1"/>
  <c r="P212" i="1"/>
  <c r="V212" i="1" s="1"/>
  <c r="P205" i="1"/>
  <c r="V205" i="1" s="1"/>
  <c r="P199" i="1"/>
  <c r="V199" i="1" s="1"/>
  <c r="P192" i="1"/>
  <c r="V192" i="1" s="1"/>
  <c r="P187" i="1"/>
  <c r="V187" i="1" s="1"/>
  <c r="P182" i="1"/>
  <c r="V182" i="1" s="1"/>
  <c r="P181" i="1"/>
  <c r="V181" i="1" s="1"/>
  <c r="P172" i="1"/>
  <c r="V172" i="1" s="1"/>
  <c r="P171" i="1"/>
  <c r="V171" i="1" s="1"/>
  <c r="P165" i="1"/>
  <c r="V165" i="1" s="1"/>
  <c r="P161" i="1"/>
  <c r="V161" i="1" s="1"/>
  <c r="P159" i="1"/>
  <c r="V159" i="1" s="1"/>
  <c r="P158" i="1"/>
  <c r="V158" i="1" s="1"/>
  <c r="P155" i="1"/>
  <c r="V155" i="1" s="1"/>
  <c r="P154" i="1"/>
  <c r="V154" i="1" s="1"/>
  <c r="P150" i="1"/>
  <c r="V150" i="1" s="1"/>
  <c r="P140" i="1"/>
  <c r="V140" i="1" s="1"/>
  <c r="P139" i="1"/>
  <c r="V139" i="1" s="1"/>
  <c r="P136" i="1"/>
  <c r="V136" i="1" s="1"/>
  <c r="P132" i="1"/>
  <c r="V132" i="1" s="1"/>
  <c r="P128" i="1"/>
  <c r="V128" i="1" s="1"/>
  <c r="P127" i="1"/>
  <c r="V127" i="1" s="1"/>
  <c r="P108" i="1"/>
  <c r="V108" i="1" s="1"/>
  <c r="P107" i="1"/>
  <c r="V107" i="1" s="1"/>
  <c r="P106" i="1"/>
  <c r="V106" i="1" s="1"/>
  <c r="P105" i="1"/>
  <c r="V105" i="1" s="1"/>
  <c r="P101" i="1"/>
  <c r="V101" i="1" s="1"/>
  <c r="P87" i="1"/>
  <c r="V87" i="1" s="1"/>
  <c r="P85" i="1"/>
  <c r="V85" i="1" s="1"/>
  <c r="P79" i="1"/>
  <c r="V79" i="1" s="1"/>
  <c r="P77" i="1"/>
  <c r="V77" i="1" s="1"/>
  <c r="P74" i="1"/>
  <c r="V74" i="1" s="1"/>
  <c r="P65" i="1"/>
  <c r="V65" i="1" s="1"/>
  <c r="P64" i="1"/>
  <c r="V64" i="1" s="1"/>
  <c r="P57" i="1"/>
  <c r="V57" i="1" s="1"/>
  <c r="P52" i="1"/>
  <c r="V52" i="1" s="1"/>
  <c r="P49" i="1"/>
  <c r="V49" i="1" s="1"/>
  <c r="P46" i="1"/>
  <c r="V46" i="1" s="1"/>
  <c r="P45" i="1"/>
  <c r="V45" i="1" s="1"/>
  <c r="P42" i="1"/>
  <c r="V42" i="1" s="1"/>
  <c r="P33" i="1"/>
  <c r="V33" i="1" s="1"/>
  <c r="P32" i="1"/>
  <c r="V32" i="1" s="1"/>
  <c r="P28" i="1"/>
  <c r="V28" i="1" s="1"/>
  <c r="P27" i="1"/>
  <c r="V27" i="1" s="1"/>
  <c r="P24" i="1"/>
  <c r="V24" i="1" s="1"/>
  <c r="P23" i="1"/>
  <c r="V23" i="1" s="1"/>
  <c r="P22" i="1"/>
  <c r="V22" i="1" s="1"/>
  <c r="P21" i="1"/>
  <c r="V21" i="1" s="1"/>
  <c r="P19" i="1"/>
  <c r="V19" i="1" s="1"/>
  <c r="P15" i="1"/>
  <c r="V15" i="1" s="1"/>
  <c r="P13" i="1"/>
  <c r="V13" i="1" s="1"/>
  <c r="P11" i="1"/>
  <c r="V11" i="1" s="1"/>
  <c r="P6" i="1"/>
  <c r="V6" i="1" s="1"/>
  <c r="H226" i="1"/>
  <c r="T226" i="1" s="1"/>
  <c r="H223" i="1"/>
  <c r="T223" i="1" s="1"/>
  <c r="H222" i="1"/>
  <c r="T222" i="1" s="1"/>
  <c r="H218" i="1"/>
  <c r="T218" i="1" s="1"/>
  <c r="H216" i="1"/>
  <c r="T216" i="1" s="1"/>
  <c r="H214" i="1"/>
  <c r="T214" i="1" s="1"/>
  <c r="H212" i="1"/>
  <c r="T212" i="1" s="1"/>
  <c r="H210" i="1"/>
  <c r="T210" i="1" s="1"/>
  <c r="H205" i="1"/>
  <c r="T205" i="1" s="1"/>
  <c r="H204" i="1"/>
  <c r="T204" i="1" s="1"/>
  <c r="H202" i="1"/>
  <c r="T202" i="1" s="1"/>
  <c r="H199" i="1"/>
  <c r="T199" i="1" s="1"/>
  <c r="H196" i="1"/>
  <c r="T196" i="1" s="1"/>
  <c r="H193" i="1"/>
  <c r="T193" i="1" s="1"/>
  <c r="H192" i="1"/>
  <c r="T192" i="1" s="1"/>
  <c r="H188" i="1"/>
  <c r="T188" i="1" s="1"/>
  <c r="H187" i="1"/>
  <c r="T187" i="1" s="1"/>
  <c r="H182" i="1"/>
  <c r="T182" i="1" s="1"/>
  <c r="H181" i="1"/>
  <c r="T181" i="1" s="1"/>
  <c r="H177" i="1"/>
  <c r="T177" i="1" s="1"/>
  <c r="H172" i="1"/>
  <c r="T172" i="1" s="1"/>
  <c r="H171" i="1"/>
  <c r="T171" i="1" s="1"/>
  <c r="H165" i="1"/>
  <c r="T165" i="1" s="1"/>
  <c r="H161" i="1"/>
  <c r="T161" i="1" s="1"/>
  <c r="H159" i="1"/>
  <c r="T159" i="1" s="1"/>
  <c r="H158" i="1"/>
  <c r="T158" i="1" s="1"/>
  <c r="H155" i="1"/>
  <c r="T155" i="1" s="1"/>
  <c r="H154" i="1"/>
  <c r="T154" i="1" s="1"/>
  <c r="H153" i="1"/>
  <c r="T153" i="1" s="1"/>
  <c r="H150" i="1"/>
  <c r="T150" i="1" s="1"/>
  <c r="H140" i="1"/>
  <c r="T140" i="1" s="1"/>
  <c r="H139" i="1"/>
  <c r="T139" i="1" s="1"/>
  <c r="H136" i="1"/>
  <c r="T136" i="1" s="1"/>
  <c r="H132" i="1"/>
  <c r="T132" i="1" s="1"/>
  <c r="H128" i="1"/>
  <c r="T128" i="1" s="1"/>
  <c r="H127" i="1"/>
  <c r="T127" i="1" s="1"/>
  <c r="H124" i="1"/>
  <c r="T124" i="1" s="1"/>
  <c r="H117" i="1"/>
  <c r="T117" i="1" s="1"/>
  <c r="H116" i="1"/>
  <c r="T116" i="1" s="1"/>
  <c r="H112" i="1"/>
  <c r="T112" i="1" s="1"/>
  <c r="H108" i="1"/>
  <c r="T108" i="1" s="1"/>
  <c r="H107" i="1"/>
  <c r="T107" i="1" s="1"/>
  <c r="H106" i="1"/>
  <c r="T106" i="1" s="1"/>
  <c r="H105" i="1"/>
  <c r="T105" i="1" s="1"/>
  <c r="H103" i="1"/>
  <c r="T103" i="1" s="1"/>
  <c r="H101" i="1"/>
  <c r="T101" i="1" s="1"/>
  <c r="H100" i="1"/>
  <c r="T100" i="1" s="1"/>
  <c r="H98" i="1"/>
  <c r="T98" i="1" s="1"/>
  <c r="H94" i="1"/>
  <c r="T94" i="1" s="1"/>
  <c r="H87" i="1"/>
  <c r="T87" i="1" s="1"/>
  <c r="H85" i="1"/>
  <c r="T85" i="1" s="1"/>
  <c r="H79" i="1"/>
  <c r="T79" i="1" s="1"/>
  <c r="H77" i="1"/>
  <c r="T77" i="1" s="1"/>
  <c r="H74" i="1"/>
  <c r="T74" i="1" s="1"/>
  <c r="H66" i="1"/>
  <c r="T66" i="1" s="1"/>
  <c r="H65" i="1"/>
  <c r="T65" i="1" s="1"/>
  <c r="H64" i="1"/>
  <c r="T64" i="1" s="1"/>
  <c r="X64" i="1" s="1"/>
  <c r="H57" i="1"/>
  <c r="T57" i="1" s="1"/>
  <c r="H55" i="1"/>
  <c r="T55" i="1" s="1"/>
  <c r="H53" i="1"/>
  <c r="T53" i="1" s="1"/>
  <c r="H52" i="1"/>
  <c r="T52" i="1" s="1"/>
  <c r="H49" i="1"/>
  <c r="T49" i="1" s="1"/>
  <c r="H46" i="1"/>
  <c r="T46" i="1" s="1"/>
  <c r="H45" i="1"/>
  <c r="T45" i="1" s="1"/>
  <c r="H42" i="1"/>
  <c r="T42" i="1" s="1"/>
  <c r="H33" i="1"/>
  <c r="T33" i="1" s="1"/>
  <c r="H32" i="1"/>
  <c r="T32" i="1" s="1"/>
  <c r="H28" i="1"/>
  <c r="T28" i="1" s="1"/>
  <c r="H27" i="1"/>
  <c r="T27" i="1" s="1"/>
  <c r="H24" i="1"/>
  <c r="T24" i="1" s="1"/>
  <c r="H23" i="1"/>
  <c r="T23" i="1" s="1"/>
  <c r="H22" i="1"/>
  <c r="T22" i="1" s="1"/>
  <c r="H21" i="1"/>
  <c r="T21" i="1" s="1"/>
  <c r="H19" i="1"/>
  <c r="T19" i="1" s="1"/>
  <c r="H15" i="1"/>
  <c r="T15" i="1" s="1"/>
  <c r="H14" i="1"/>
  <c r="T14" i="1" s="1"/>
  <c r="H13" i="1"/>
  <c r="T13" i="1" s="1"/>
  <c r="H12" i="1"/>
  <c r="T12" i="1" s="1"/>
  <c r="H11" i="1"/>
  <c r="T11" i="1" s="1"/>
  <c r="H10" i="1"/>
  <c r="T10" i="1" s="1"/>
  <c r="H8" i="1"/>
  <c r="T8" i="1" s="1"/>
  <c r="H6" i="1"/>
  <c r="T6" i="1" s="1"/>
  <c r="X213" i="1" l="1"/>
  <c r="X218" i="1"/>
  <c r="X202" i="1"/>
  <c r="Z202" i="1" s="1"/>
  <c r="X190" i="1"/>
  <c r="Z190" i="1" s="1"/>
  <c r="X170" i="1"/>
  <c r="Z170" i="1" s="1"/>
  <c r="X166" i="1"/>
  <c r="X149" i="1"/>
  <c r="Z149" i="1" s="1"/>
  <c r="X145" i="1"/>
  <c r="Z145" i="1" s="1"/>
  <c r="X141" i="1"/>
  <c r="Z141" i="1" s="1"/>
  <c r="X133" i="1"/>
  <c r="X229" i="1"/>
  <c r="Z229" i="1" s="1"/>
  <c r="X23" i="1"/>
  <c r="Y23" i="1" s="1"/>
  <c r="X128" i="1"/>
  <c r="Y128" i="1" s="1"/>
  <c r="V223" i="1"/>
  <c r="P211" i="1"/>
  <c r="V211" i="1" s="1"/>
  <c r="X206" i="1"/>
  <c r="Y206" i="1" s="1"/>
  <c r="X201" i="1"/>
  <c r="Z201" i="1" s="1"/>
  <c r="X189" i="1"/>
  <c r="X55" i="1"/>
  <c r="Y55" i="1" s="1"/>
  <c r="X153" i="1"/>
  <c r="Z153" i="1" s="1"/>
  <c r="X194" i="1"/>
  <c r="Y194" i="1" s="1"/>
  <c r="X205" i="1"/>
  <c r="X91" i="1"/>
  <c r="Y91" i="1" s="1"/>
  <c r="X106" i="1"/>
  <c r="Z106" i="1" s="1"/>
  <c r="X12" i="1"/>
  <c r="Z12" i="1" s="1"/>
  <c r="X75" i="1"/>
  <c r="X63" i="1"/>
  <c r="Y63" i="1" s="1"/>
  <c r="X181" i="1"/>
  <c r="Z181" i="1" s="1"/>
  <c r="X169" i="1"/>
  <c r="Z169" i="1" s="1"/>
  <c r="X112" i="1"/>
  <c r="Z112" i="1" s="1"/>
  <c r="X4" i="1"/>
  <c r="Y4" i="1" s="1"/>
  <c r="X173" i="1"/>
  <c r="Z173" i="1" s="1"/>
  <c r="X137" i="1"/>
  <c r="Z137" i="1" s="1"/>
  <c r="X96" i="1"/>
  <c r="Y96" i="1" s="1"/>
  <c r="X175" i="1"/>
  <c r="Z175" i="1" s="1"/>
  <c r="X99" i="1"/>
  <c r="Z99" i="1" s="1"/>
  <c r="X93" i="1"/>
  <c r="Y93" i="1" s="1"/>
  <c r="X89" i="1"/>
  <c r="X5" i="1"/>
  <c r="Z5" i="1" s="1"/>
  <c r="X134" i="1"/>
  <c r="Z134" i="1" s="1"/>
  <c r="X197" i="1"/>
  <c r="Z197" i="1" s="1"/>
  <c r="X80" i="1"/>
  <c r="Z80" i="1" s="1"/>
  <c r="X8" i="1"/>
  <c r="X13" i="1"/>
  <c r="Z13" i="1" s="1"/>
  <c r="X42" i="1"/>
  <c r="Z42" i="1" s="1"/>
  <c r="X52" i="1"/>
  <c r="X10" i="1"/>
  <c r="Z10" i="1" s="1"/>
  <c r="X14" i="1"/>
  <c r="Z14" i="1" s="1"/>
  <c r="X53" i="1"/>
  <c r="Z53" i="1" s="1"/>
  <c r="X221" i="1"/>
  <c r="X198" i="1"/>
  <c r="Z198" i="1" s="1"/>
  <c r="X162" i="1"/>
  <c r="Z162" i="1" s="1"/>
  <c r="X84" i="1"/>
  <c r="Z84" i="1" s="1"/>
  <c r="X191" i="1"/>
  <c r="X123" i="1"/>
  <c r="Y123" i="1" s="1"/>
  <c r="X119" i="1"/>
  <c r="Z119" i="1" s="1"/>
  <c r="X47" i="1"/>
  <c r="Z47" i="1" s="1"/>
  <c r="Z55" i="1"/>
  <c r="Z128" i="1"/>
  <c r="Z225" i="1"/>
  <c r="Y225" i="1"/>
  <c r="Y141" i="1"/>
  <c r="X171" i="1"/>
  <c r="Y201" i="1"/>
  <c r="Z189" i="1"/>
  <c r="Y189" i="1"/>
  <c r="Y112" i="1"/>
  <c r="Z205" i="1"/>
  <c r="Y205" i="1"/>
  <c r="Z157" i="1"/>
  <c r="Y157" i="1"/>
  <c r="Y137" i="1"/>
  <c r="Z96" i="1"/>
  <c r="Z221" i="1"/>
  <c r="Y221" i="1"/>
  <c r="Z185" i="1"/>
  <c r="Y185" i="1"/>
  <c r="Z123" i="1"/>
  <c r="Y52" i="1"/>
  <c r="Z52" i="1"/>
  <c r="Z4" i="1"/>
  <c r="X223" i="1"/>
  <c r="Y175" i="1"/>
  <c r="Z89" i="1"/>
  <c r="Y89" i="1"/>
  <c r="Y80" i="1"/>
  <c r="Z213" i="1"/>
  <c r="Y213" i="1"/>
  <c r="Z218" i="1"/>
  <c r="Y218" i="1"/>
  <c r="X227" i="1"/>
  <c r="X215" i="1"/>
  <c r="X208" i="1"/>
  <c r="X179" i="1"/>
  <c r="X164" i="1"/>
  <c r="X147" i="1"/>
  <c r="X143" i="1"/>
  <c r="X111" i="1"/>
  <c r="X104" i="1"/>
  <c r="X97" i="1"/>
  <c r="X92" i="1"/>
  <c r="X88" i="1"/>
  <c r="X83" i="1"/>
  <c r="X73" i="1"/>
  <c r="X69" i="1"/>
  <c r="X39" i="1"/>
  <c r="X35" i="1"/>
  <c r="X29" i="1"/>
  <c r="X9" i="1"/>
  <c r="X77" i="1"/>
  <c r="X136" i="1"/>
  <c r="Z191" i="1"/>
  <c r="Y191" i="1"/>
  <c r="X144" i="1"/>
  <c r="X129" i="1"/>
  <c r="Z63" i="1"/>
  <c r="X212" i="1"/>
  <c r="Y198" i="1"/>
  <c r="Z194" i="1"/>
  <c r="X186" i="1"/>
  <c r="X178" i="1"/>
  <c r="X174" i="1"/>
  <c r="Y170" i="1"/>
  <c r="Z166" i="1"/>
  <c r="Y166" i="1"/>
  <c r="X146" i="1"/>
  <c r="X142" i="1"/>
  <c r="Y134" i="1"/>
  <c r="X220" i="1"/>
  <c r="X207" i="1"/>
  <c r="X200" i="1"/>
  <c r="X195" i="1"/>
  <c r="X184" i="1"/>
  <c r="X168" i="1"/>
  <c r="X163" i="1"/>
  <c r="X131" i="1"/>
  <c r="X121" i="1"/>
  <c r="X115" i="1"/>
  <c r="X72" i="1"/>
  <c r="X61" i="1"/>
  <c r="X43" i="1"/>
  <c r="X7" i="1"/>
  <c r="Y8" i="1"/>
  <c r="Z8" i="1"/>
  <c r="Y64" i="1"/>
  <c r="Z64" i="1"/>
  <c r="X228" i="1"/>
  <c r="X180" i="1"/>
  <c r="X160" i="1"/>
  <c r="X148" i="1"/>
  <c r="X113" i="1"/>
  <c r="Y75" i="1"/>
  <c r="Z75" i="1"/>
  <c r="Y229" i="1"/>
  <c r="Z133" i="1"/>
  <c r="Y133" i="1"/>
  <c r="Z91" i="1"/>
  <c r="X140" i="1"/>
  <c r="X6" i="1"/>
  <c r="X57" i="1"/>
  <c r="X132" i="1"/>
  <c r="X158" i="1"/>
  <c r="X182" i="1"/>
  <c r="X204" i="1"/>
  <c r="X224" i="1"/>
  <c r="X219" i="1"/>
  <c r="X211" i="1"/>
  <c r="X183" i="1"/>
  <c r="X176" i="1"/>
  <c r="X167" i="1"/>
  <c r="X135" i="1"/>
  <c r="X125" i="1"/>
  <c r="X120" i="1"/>
  <c r="X109" i="1"/>
  <c r="X95" i="1"/>
  <c r="X81" i="1"/>
  <c r="X71" i="1"/>
  <c r="X67" i="1"/>
  <c r="X41" i="1"/>
  <c r="X37" i="1"/>
  <c r="X31" i="1"/>
  <c r="Y5" i="1"/>
  <c r="X130" i="1"/>
  <c r="X126" i="1"/>
  <c r="X122" i="1"/>
  <c r="X110" i="1"/>
  <c r="X102" i="1"/>
  <c r="X90" i="1"/>
  <c r="X86" i="1"/>
  <c r="X82" i="1"/>
  <c r="X78" i="1"/>
  <c r="X70" i="1"/>
  <c r="X62" i="1"/>
  <c r="X58" i="1"/>
  <c r="X54" i="1"/>
  <c r="X50" i="1"/>
  <c r="X38" i="1"/>
  <c r="X34" i="1"/>
  <c r="X26" i="1"/>
  <c r="X18" i="1"/>
  <c r="X68" i="1"/>
  <c r="X60" i="1"/>
  <c r="X56" i="1"/>
  <c r="X48" i="1"/>
  <c r="X44" i="1"/>
  <c r="X40" i="1"/>
  <c r="X36" i="1"/>
  <c r="X20" i="1"/>
  <c r="X16" i="1"/>
  <c r="L226" i="1"/>
  <c r="U226" i="1" s="1"/>
  <c r="X226" i="1" s="1"/>
  <c r="U222" i="1"/>
  <c r="X222" i="1" s="1"/>
  <c r="L217" i="1"/>
  <c r="U217" i="1" s="1"/>
  <c r="X217" i="1" s="1"/>
  <c r="L216" i="1"/>
  <c r="U216" i="1" s="1"/>
  <c r="X216" i="1" s="1"/>
  <c r="L214" i="1"/>
  <c r="U214" i="1" s="1"/>
  <c r="X214" i="1" s="1"/>
  <c r="U210" i="1"/>
  <c r="X210" i="1" s="1"/>
  <c r="L209" i="1"/>
  <c r="U209" i="1" s="1"/>
  <c r="X209" i="1" s="1"/>
  <c r="L203" i="1"/>
  <c r="U203" i="1" s="1"/>
  <c r="X203" i="1" s="1"/>
  <c r="L199" i="1"/>
  <c r="U199" i="1" s="1"/>
  <c r="X199" i="1" s="1"/>
  <c r="L196" i="1"/>
  <c r="U196" i="1" s="1"/>
  <c r="X196" i="1" s="1"/>
  <c r="U193" i="1"/>
  <c r="X193" i="1" s="1"/>
  <c r="L192" i="1"/>
  <c r="U192" i="1" s="1"/>
  <c r="X192" i="1" s="1"/>
  <c r="U188" i="1"/>
  <c r="X188" i="1" s="1"/>
  <c r="L187" i="1"/>
  <c r="U187" i="1" s="1"/>
  <c r="X187" i="1" s="1"/>
  <c r="L177" i="1"/>
  <c r="U177" i="1" s="1"/>
  <c r="X177" i="1" s="1"/>
  <c r="L172" i="1"/>
  <c r="U172" i="1" s="1"/>
  <c r="X172" i="1" s="1"/>
  <c r="U165" i="1"/>
  <c r="X165" i="1" s="1"/>
  <c r="L161" i="1"/>
  <c r="U161" i="1" s="1"/>
  <c r="X161" i="1" s="1"/>
  <c r="L159" i="1"/>
  <c r="U159" i="1" s="1"/>
  <c r="X159" i="1" s="1"/>
  <c r="L156" i="1"/>
  <c r="U156" i="1" s="1"/>
  <c r="X156" i="1" s="1"/>
  <c r="U155" i="1"/>
  <c r="X155" i="1" s="1"/>
  <c r="U154" i="1"/>
  <c r="X154" i="1" s="1"/>
  <c r="L152" i="1"/>
  <c r="U152" i="1" s="1"/>
  <c r="X152" i="1" s="1"/>
  <c r="L151" i="1"/>
  <c r="U151" i="1" s="1"/>
  <c r="X151" i="1" s="1"/>
  <c r="U150" i="1"/>
  <c r="X150" i="1" s="1"/>
  <c r="U139" i="1"/>
  <c r="X139" i="1" s="1"/>
  <c r="U138" i="1"/>
  <c r="X138" i="1" s="1"/>
  <c r="L127" i="1"/>
  <c r="U127" i="1" s="1"/>
  <c r="X127" i="1" s="1"/>
  <c r="L124" i="1"/>
  <c r="U124" i="1" s="1"/>
  <c r="X124" i="1" s="1"/>
  <c r="L118" i="1"/>
  <c r="U118" i="1" s="1"/>
  <c r="X118" i="1" s="1"/>
  <c r="U117" i="1"/>
  <c r="X117" i="1" s="1"/>
  <c r="U116" i="1"/>
  <c r="X116" i="1" s="1"/>
  <c r="L114" i="1"/>
  <c r="U114" i="1" s="1"/>
  <c r="X114" i="1" s="1"/>
  <c r="L108" i="1"/>
  <c r="U108" i="1" s="1"/>
  <c r="X108" i="1" s="1"/>
  <c r="L107" i="1"/>
  <c r="U107" i="1" s="1"/>
  <c r="X107" i="1" s="1"/>
  <c r="L105" i="1"/>
  <c r="U105" i="1" s="1"/>
  <c r="X105" i="1" s="1"/>
  <c r="L103" i="1"/>
  <c r="U103" i="1" s="1"/>
  <c r="X103" i="1" s="1"/>
  <c r="U101" i="1"/>
  <c r="X101" i="1" s="1"/>
  <c r="L100" i="1"/>
  <c r="U100" i="1" s="1"/>
  <c r="X100" i="1" s="1"/>
  <c r="U98" i="1"/>
  <c r="X98" i="1" s="1"/>
  <c r="L94" i="1"/>
  <c r="U94" i="1" s="1"/>
  <c r="X94" i="1" s="1"/>
  <c r="U87" i="1"/>
  <c r="X87" i="1" s="1"/>
  <c r="U85" i="1"/>
  <c r="X85" i="1" s="1"/>
  <c r="U79" i="1"/>
  <c r="X79" i="1" s="1"/>
  <c r="L76" i="1"/>
  <c r="U76" i="1" s="1"/>
  <c r="X76" i="1" s="1"/>
  <c r="L74" i="1"/>
  <c r="U74" i="1" s="1"/>
  <c r="X74" i="1" s="1"/>
  <c r="U66" i="1"/>
  <c r="X66" i="1" s="1"/>
  <c r="U65" i="1"/>
  <c r="X65" i="1" s="1"/>
  <c r="L59" i="1"/>
  <c r="U59" i="1" s="1"/>
  <c r="X59" i="1" s="1"/>
  <c r="L51" i="1"/>
  <c r="U51" i="1" s="1"/>
  <c r="X51" i="1" s="1"/>
  <c r="U49" i="1"/>
  <c r="X49" i="1" s="1"/>
  <c r="L46" i="1"/>
  <c r="U46" i="1" s="1"/>
  <c r="X46" i="1" s="1"/>
  <c r="L45" i="1"/>
  <c r="U45" i="1" s="1"/>
  <c r="X45" i="1" s="1"/>
  <c r="U33" i="1"/>
  <c r="X33" i="1" s="1"/>
  <c r="L32" i="1"/>
  <c r="U32" i="1" s="1"/>
  <c r="X32" i="1" s="1"/>
  <c r="U30" i="1"/>
  <c r="X30" i="1" s="1"/>
  <c r="U28" i="1"/>
  <c r="X28" i="1" s="1"/>
  <c r="L27" i="1"/>
  <c r="U27" i="1" s="1"/>
  <c r="X27" i="1" s="1"/>
  <c r="L25" i="1"/>
  <c r="U25" i="1" s="1"/>
  <c r="X25" i="1" s="1"/>
  <c r="L24" i="1"/>
  <c r="U24" i="1" s="1"/>
  <c r="X24" i="1" s="1"/>
  <c r="U22" i="1"/>
  <c r="X22" i="1" s="1"/>
  <c r="U21" i="1"/>
  <c r="X21" i="1" s="1"/>
  <c r="L19" i="1"/>
  <c r="U19" i="1" s="1"/>
  <c r="X19" i="1" s="1"/>
  <c r="L17" i="1"/>
  <c r="U17" i="1" s="1"/>
  <c r="X17" i="1" s="1"/>
  <c r="L15" i="1"/>
  <c r="U15" i="1" s="1"/>
  <c r="X15" i="1" s="1"/>
  <c r="L11" i="1"/>
  <c r="U11" i="1" s="1"/>
  <c r="Y202" i="1" l="1"/>
  <c r="Y190" i="1"/>
  <c r="Y149" i="1"/>
  <c r="Y162" i="1"/>
  <c r="Z206" i="1"/>
  <c r="Y181" i="1"/>
  <c r="Z93" i="1"/>
  <c r="Y53" i="1"/>
  <c r="Y84" i="1"/>
  <c r="Y47" i="1"/>
  <c r="Y173" i="1"/>
  <c r="Y153" i="1"/>
  <c r="Y145" i="1"/>
  <c r="Z23" i="1"/>
  <c r="Y106" i="1"/>
  <c r="Y99" i="1"/>
  <c r="Y13" i="1"/>
  <c r="Y10" i="1"/>
  <c r="Y12" i="1"/>
  <c r="Y14" i="1"/>
  <c r="Y119" i="1"/>
  <c r="U3" i="1"/>
  <c r="Y42" i="1"/>
  <c r="Y197" i="1"/>
  <c r="Y169" i="1"/>
  <c r="Y15" i="1"/>
  <c r="Z15" i="1"/>
  <c r="Z22" i="1"/>
  <c r="Y22" i="1"/>
  <c r="Y28" i="1"/>
  <c r="Z28" i="1"/>
  <c r="Z45" i="1"/>
  <c r="Y45" i="1"/>
  <c r="Y59" i="1"/>
  <c r="Z59" i="1"/>
  <c r="Z103" i="1"/>
  <c r="Y103" i="1"/>
  <c r="Z114" i="1"/>
  <c r="Y114" i="1"/>
  <c r="Y124" i="1"/>
  <c r="Z124" i="1"/>
  <c r="Z150" i="1"/>
  <c r="Y150" i="1"/>
  <c r="Z155" i="1"/>
  <c r="Y155" i="1"/>
  <c r="Y188" i="1"/>
  <c r="Z188" i="1"/>
  <c r="Z199" i="1"/>
  <c r="Y199" i="1"/>
  <c r="Z214" i="1"/>
  <c r="Y214" i="1"/>
  <c r="Z226" i="1"/>
  <c r="Y226" i="1"/>
  <c r="Y24" i="1"/>
  <c r="Z24" i="1"/>
  <c r="Z46" i="1"/>
  <c r="Y46" i="1"/>
  <c r="Z65" i="1"/>
  <c r="Y65" i="1"/>
  <c r="Y79" i="1"/>
  <c r="Z79" i="1"/>
  <c r="Z98" i="1"/>
  <c r="Y98" i="1"/>
  <c r="Y116" i="1"/>
  <c r="Z116" i="1" s="1"/>
  <c r="Y127" i="1"/>
  <c r="Z127" i="1" s="1"/>
  <c r="Z151" i="1"/>
  <c r="Y151" i="1"/>
  <c r="Y172" i="1"/>
  <c r="Z172" i="1" s="1"/>
  <c r="Y192" i="1"/>
  <c r="Z192" i="1"/>
  <c r="Z203" i="1"/>
  <c r="Y203" i="1"/>
  <c r="Z216" i="1"/>
  <c r="Y216" i="1"/>
  <c r="Y19" i="1"/>
  <c r="Z19" i="1"/>
  <c r="Y25" i="1"/>
  <c r="Z25" i="1" s="1"/>
  <c r="Y32" i="1"/>
  <c r="Z32" i="1"/>
  <c r="Z85" i="1"/>
  <c r="Y85" i="1"/>
  <c r="Y100" i="1"/>
  <c r="Z100" i="1"/>
  <c r="Z107" i="1"/>
  <c r="Y107" i="1"/>
  <c r="Y117" i="1"/>
  <c r="Z117" i="1" s="1"/>
  <c r="Z159" i="1"/>
  <c r="Y159" i="1"/>
  <c r="Z177" i="1"/>
  <c r="Y177" i="1"/>
  <c r="Z193" i="1"/>
  <c r="Y193" i="1"/>
  <c r="Y27" i="1"/>
  <c r="Z27" i="1"/>
  <c r="Y51" i="1"/>
  <c r="Z51" i="1"/>
  <c r="Z74" i="1"/>
  <c r="Y74" i="1"/>
  <c r="Y87" i="1"/>
  <c r="Z87" i="1"/>
  <c r="Y101" i="1"/>
  <c r="Z101" i="1" s="1"/>
  <c r="Z118" i="1"/>
  <c r="Y118" i="1"/>
  <c r="Z139" i="1"/>
  <c r="Y139" i="1"/>
  <c r="Y154" i="1"/>
  <c r="Z154" i="1" s="1"/>
  <c r="Y187" i="1"/>
  <c r="Z187" i="1" s="1"/>
  <c r="Y196" i="1"/>
  <c r="Z196" i="1"/>
  <c r="Z210" i="1"/>
  <c r="Y210" i="1"/>
  <c r="Y94" i="1"/>
  <c r="Z94" i="1" s="1"/>
  <c r="Y76" i="1"/>
  <c r="Z76" i="1"/>
  <c r="Y60" i="1"/>
  <c r="Z60" i="1"/>
  <c r="Z78" i="1"/>
  <c r="Y78" i="1"/>
  <c r="Y67" i="1"/>
  <c r="Z67" i="1"/>
  <c r="Z109" i="1"/>
  <c r="Y109" i="1"/>
  <c r="Z115" i="1"/>
  <c r="Y115" i="1"/>
  <c r="Z222" i="1"/>
  <c r="Y222" i="1"/>
  <c r="Y144" i="1"/>
  <c r="Z144" i="1"/>
  <c r="Z21" i="1"/>
  <c r="Y21" i="1"/>
  <c r="Y83" i="1"/>
  <c r="Z83" i="1"/>
  <c r="Z215" i="1"/>
  <c r="Y215" i="1"/>
  <c r="Z33" i="1"/>
  <c r="Y33" i="1"/>
  <c r="Z17" i="1"/>
  <c r="Y17" i="1"/>
  <c r="Y16" i="1"/>
  <c r="Z16" i="1"/>
  <c r="Y44" i="1"/>
  <c r="Z44" i="1"/>
  <c r="Y68" i="1"/>
  <c r="Z68" i="1"/>
  <c r="Z34" i="1"/>
  <c r="Y34" i="1"/>
  <c r="Z58" i="1"/>
  <c r="Y58" i="1"/>
  <c r="Z82" i="1"/>
  <c r="Y82" i="1"/>
  <c r="Z110" i="1"/>
  <c r="Y110" i="1"/>
  <c r="Z126" i="1"/>
  <c r="Y126" i="1"/>
  <c r="Y31" i="1"/>
  <c r="Z31" i="1"/>
  <c r="Y71" i="1"/>
  <c r="Z71" i="1"/>
  <c r="Z120" i="1"/>
  <c r="Y120" i="1"/>
  <c r="Z167" i="1"/>
  <c r="Y167" i="1"/>
  <c r="Z219" i="1"/>
  <c r="Y219" i="1"/>
  <c r="Z182" i="1"/>
  <c r="Y182" i="1"/>
  <c r="Y140" i="1"/>
  <c r="Z140" i="1"/>
  <c r="Z113" i="1"/>
  <c r="Y113" i="1"/>
  <c r="Y160" i="1"/>
  <c r="Z160" i="1"/>
  <c r="Y43" i="1"/>
  <c r="Z43" i="1"/>
  <c r="Z121" i="1"/>
  <c r="Y121" i="1"/>
  <c r="Z168" i="1"/>
  <c r="Y168" i="1"/>
  <c r="Z207" i="1"/>
  <c r="Y207" i="1"/>
  <c r="Z142" i="1"/>
  <c r="Y142" i="1"/>
  <c r="Z174" i="1"/>
  <c r="Y174" i="1"/>
  <c r="Y212" i="1"/>
  <c r="Z212" i="1" s="1"/>
  <c r="Z77" i="1"/>
  <c r="Y77" i="1"/>
  <c r="Z9" i="1"/>
  <c r="Y9" i="1"/>
  <c r="Z88" i="1"/>
  <c r="Y88" i="1"/>
  <c r="Z111" i="1"/>
  <c r="Y111" i="1"/>
  <c r="Y164" i="1"/>
  <c r="Z164" i="1"/>
  <c r="Z227" i="1"/>
  <c r="Y227" i="1"/>
  <c r="X11" i="1"/>
  <c r="Y40" i="1"/>
  <c r="Z40" i="1"/>
  <c r="Z54" i="1"/>
  <c r="Y54" i="1"/>
  <c r="Z122" i="1"/>
  <c r="Y122" i="1"/>
  <c r="Z211" i="1"/>
  <c r="Y211" i="1"/>
  <c r="Y204" i="1"/>
  <c r="Z204" i="1"/>
  <c r="Z66" i="1"/>
  <c r="Y66" i="1"/>
  <c r="Z163" i="1"/>
  <c r="Y163" i="1"/>
  <c r="Z108" i="1"/>
  <c r="Y108" i="1"/>
  <c r="Z104" i="1"/>
  <c r="Y104" i="1"/>
  <c r="Z209" i="1"/>
  <c r="Y209" i="1"/>
  <c r="Z217" i="1"/>
  <c r="Y217" i="1"/>
  <c r="Y20" i="1"/>
  <c r="Z20" i="1"/>
  <c r="Y48" i="1"/>
  <c r="Z48" i="1"/>
  <c r="Z18" i="1"/>
  <c r="Y18" i="1"/>
  <c r="Z38" i="1"/>
  <c r="Y38" i="1"/>
  <c r="Z62" i="1"/>
  <c r="Y62" i="1"/>
  <c r="Z86" i="1"/>
  <c r="Y86" i="1"/>
  <c r="Z130" i="1"/>
  <c r="Y130" i="1"/>
  <c r="Z37" i="1"/>
  <c r="Y37" i="1"/>
  <c r="Z81" i="1"/>
  <c r="Y81" i="1"/>
  <c r="Z125" i="1"/>
  <c r="Y125" i="1"/>
  <c r="Y176" i="1"/>
  <c r="Z176" i="1"/>
  <c r="Y224" i="1"/>
  <c r="Z224" i="1"/>
  <c r="Z158" i="1"/>
  <c r="Y158" i="1"/>
  <c r="Z57" i="1"/>
  <c r="Y57" i="1"/>
  <c r="Z6" i="1"/>
  <c r="Y6" i="1"/>
  <c r="Y180" i="1"/>
  <c r="Z180" i="1"/>
  <c r="Z61" i="1"/>
  <c r="Y61" i="1"/>
  <c r="Z131" i="1"/>
  <c r="Y131" i="1"/>
  <c r="Z184" i="1"/>
  <c r="Y184" i="1"/>
  <c r="Y220" i="1"/>
  <c r="Z220" i="1"/>
  <c r="Z146" i="1"/>
  <c r="Y146" i="1"/>
  <c r="Z178" i="1"/>
  <c r="Y178" i="1"/>
  <c r="Z29" i="1"/>
  <c r="Y29" i="1"/>
  <c r="Z69" i="1"/>
  <c r="Y69" i="1"/>
  <c r="Y92" i="1"/>
  <c r="Z92" i="1"/>
  <c r="Z143" i="1"/>
  <c r="Y143" i="1"/>
  <c r="Z179" i="1"/>
  <c r="Y179" i="1"/>
  <c r="Z223" i="1"/>
  <c r="Y223" i="1"/>
  <c r="Y165" i="1"/>
  <c r="Z165" i="1" s="1"/>
  <c r="Z30" i="1"/>
  <c r="Y30" i="1"/>
  <c r="Z102" i="1"/>
  <c r="Y102" i="1"/>
  <c r="Y156" i="1"/>
  <c r="Z156" i="1"/>
  <c r="Y132" i="1"/>
  <c r="Z132" i="1"/>
  <c r="Y148" i="1"/>
  <c r="Z148" i="1"/>
  <c r="Y228" i="1"/>
  <c r="Z228" i="1"/>
  <c r="Y7" i="1"/>
  <c r="Z7" i="1"/>
  <c r="Z200" i="1"/>
  <c r="Y200" i="1"/>
  <c r="Y39" i="1"/>
  <c r="Z39" i="1"/>
  <c r="Z152" i="1"/>
  <c r="Y152" i="1"/>
  <c r="Z105" i="1"/>
  <c r="Y105" i="1"/>
  <c r="Y161" i="1"/>
  <c r="Z161" i="1" s="1"/>
  <c r="Z171" i="1"/>
  <c r="Y171" i="1"/>
  <c r="Y49" i="1"/>
  <c r="Z49" i="1" s="1"/>
  <c r="Z138" i="1"/>
  <c r="Y138" i="1"/>
  <c r="Y36" i="1"/>
  <c r="Z36" i="1"/>
  <c r="Y56" i="1"/>
  <c r="Z56" i="1"/>
  <c r="Z26" i="1"/>
  <c r="Y26" i="1"/>
  <c r="Z50" i="1"/>
  <c r="Y50" i="1"/>
  <c r="Z70" i="1"/>
  <c r="Y70" i="1"/>
  <c r="Z90" i="1"/>
  <c r="Y90" i="1"/>
  <c r="Z41" i="1"/>
  <c r="Y41" i="1"/>
  <c r="Y95" i="1"/>
  <c r="Z95" i="1"/>
  <c r="Z135" i="1"/>
  <c r="Y135" i="1"/>
  <c r="Z183" i="1"/>
  <c r="Y183" i="1"/>
  <c r="Y72" i="1"/>
  <c r="Z72" i="1"/>
  <c r="Z195" i="1"/>
  <c r="Y195" i="1"/>
  <c r="Z186" i="1"/>
  <c r="Y186" i="1"/>
  <c r="Z129" i="1"/>
  <c r="Y129" i="1"/>
  <c r="Z136" i="1"/>
  <c r="Y136" i="1"/>
  <c r="Y35" i="1"/>
  <c r="Z35" i="1"/>
  <c r="Z73" i="1"/>
  <c r="Y73" i="1"/>
  <c r="Z97" i="1"/>
  <c r="Y97" i="1"/>
  <c r="Z147" i="1"/>
  <c r="Y147" i="1"/>
  <c r="Y208" i="1"/>
  <c r="Z208" i="1"/>
  <c r="AB3" i="1"/>
  <c r="W3" i="1"/>
  <c r="V3" i="1"/>
  <c r="T3" i="1"/>
  <c r="Y11" i="1" l="1"/>
  <c r="Z11" i="1" s="1"/>
  <c r="Z3" i="1" l="1"/>
  <c r="AA5" i="1" l="1"/>
  <c r="AA9" i="1"/>
  <c r="AA13" i="1"/>
  <c r="AA17" i="1"/>
  <c r="AA21" i="1"/>
  <c r="AA25" i="1"/>
  <c r="AA29" i="1"/>
  <c r="AA33" i="1"/>
  <c r="AA37" i="1"/>
  <c r="AA41" i="1"/>
  <c r="AA45" i="1"/>
  <c r="AA49" i="1"/>
  <c r="AA53" i="1"/>
  <c r="AA57" i="1"/>
  <c r="AA61" i="1"/>
  <c r="AA65" i="1"/>
  <c r="AA69" i="1"/>
  <c r="AA73" i="1"/>
  <c r="AA77" i="1"/>
  <c r="AA81" i="1"/>
  <c r="AA85" i="1"/>
  <c r="AA89" i="1"/>
  <c r="AA93" i="1"/>
  <c r="AA97" i="1"/>
  <c r="AA101" i="1"/>
  <c r="AA105" i="1"/>
  <c r="AA109" i="1"/>
  <c r="AA113" i="1"/>
  <c r="AA117" i="1"/>
  <c r="AA121" i="1"/>
  <c r="AA125" i="1"/>
  <c r="AA129" i="1"/>
  <c r="AA133" i="1"/>
  <c r="AA137" i="1"/>
  <c r="AA141" i="1"/>
  <c r="AA145" i="1"/>
  <c r="AA149" i="1"/>
  <c r="AA153" i="1"/>
  <c r="AA157" i="1"/>
  <c r="AA161" i="1"/>
  <c r="AA165" i="1"/>
  <c r="AA169" i="1"/>
  <c r="AA173" i="1"/>
  <c r="AA177" i="1"/>
  <c r="AA181" i="1"/>
  <c r="AA185" i="1"/>
  <c r="AA189" i="1"/>
  <c r="AA193" i="1"/>
  <c r="AA197" i="1"/>
  <c r="AA201" i="1"/>
  <c r="AA205" i="1"/>
  <c r="AA209" i="1"/>
  <c r="AA213" i="1"/>
  <c r="AA217" i="1"/>
  <c r="AA221" i="1"/>
  <c r="AA225" i="1"/>
  <c r="AA229" i="1"/>
  <c r="AA12" i="1"/>
  <c r="AA20" i="1"/>
  <c r="AA28" i="1"/>
  <c r="AA44" i="1"/>
  <c r="AA52" i="1"/>
  <c r="AA64" i="1"/>
  <c r="AA68" i="1"/>
  <c r="AA76" i="1"/>
  <c r="AA84" i="1"/>
  <c r="AA92" i="1"/>
  <c r="AA100" i="1"/>
  <c r="AA108" i="1"/>
  <c r="AA124" i="1"/>
  <c r="AA136" i="1"/>
  <c r="AA148" i="1"/>
  <c r="AA156" i="1"/>
  <c r="AA172" i="1"/>
  <c r="AA184" i="1"/>
  <c r="AA196" i="1"/>
  <c r="AA208" i="1"/>
  <c r="AA224" i="1"/>
  <c r="AA6" i="1"/>
  <c r="AA10" i="1"/>
  <c r="AA14" i="1"/>
  <c r="AA18" i="1"/>
  <c r="AA22" i="1"/>
  <c r="AA26" i="1"/>
  <c r="AA30" i="1"/>
  <c r="AA34" i="1"/>
  <c r="AA38" i="1"/>
  <c r="AA42" i="1"/>
  <c r="AA46" i="1"/>
  <c r="AA50" i="1"/>
  <c r="AA54" i="1"/>
  <c r="AA58" i="1"/>
  <c r="AA62" i="1"/>
  <c r="AA66" i="1"/>
  <c r="AA70" i="1"/>
  <c r="AA74" i="1"/>
  <c r="AA78" i="1"/>
  <c r="AA82" i="1"/>
  <c r="AA86" i="1"/>
  <c r="AA90" i="1"/>
  <c r="AA94" i="1"/>
  <c r="AA98" i="1"/>
  <c r="AA102" i="1"/>
  <c r="AA106" i="1"/>
  <c r="AA110" i="1"/>
  <c r="AA114" i="1"/>
  <c r="AA118" i="1"/>
  <c r="AA122" i="1"/>
  <c r="AA126" i="1"/>
  <c r="AA130" i="1"/>
  <c r="AA134" i="1"/>
  <c r="AA138" i="1"/>
  <c r="AA142" i="1"/>
  <c r="AA146" i="1"/>
  <c r="AA150" i="1"/>
  <c r="AA154" i="1"/>
  <c r="AA158" i="1"/>
  <c r="AA162" i="1"/>
  <c r="AA166" i="1"/>
  <c r="AA170" i="1"/>
  <c r="AA174" i="1"/>
  <c r="AA178" i="1"/>
  <c r="AA182" i="1"/>
  <c r="AA186" i="1"/>
  <c r="AA190" i="1"/>
  <c r="AA194" i="1"/>
  <c r="AA198" i="1"/>
  <c r="AA202" i="1"/>
  <c r="AA206" i="1"/>
  <c r="AA210" i="1"/>
  <c r="AA214" i="1"/>
  <c r="AA218" i="1"/>
  <c r="AA222" i="1"/>
  <c r="AA226" i="1"/>
  <c r="AA4" i="1"/>
  <c r="AA8" i="1"/>
  <c r="AA24" i="1"/>
  <c r="AA32" i="1"/>
  <c r="AA36" i="1"/>
  <c r="AA40" i="1"/>
  <c r="AA48" i="1"/>
  <c r="AA56" i="1"/>
  <c r="AA60" i="1"/>
  <c r="AA72" i="1"/>
  <c r="AA80" i="1"/>
  <c r="AA88" i="1"/>
  <c r="AA96" i="1"/>
  <c r="AA104" i="1"/>
  <c r="AA112" i="1"/>
  <c r="AA120" i="1"/>
  <c r="AA128" i="1"/>
  <c r="AA140" i="1"/>
  <c r="AA152" i="1"/>
  <c r="AA160" i="1"/>
  <c r="AA168" i="1"/>
  <c r="AA180" i="1"/>
  <c r="AA192" i="1"/>
  <c r="AA200" i="1"/>
  <c r="AA212" i="1"/>
  <c r="AA216" i="1"/>
  <c r="AA228" i="1"/>
  <c r="AA7" i="1"/>
  <c r="AA15" i="1"/>
  <c r="AA19" i="1"/>
  <c r="AA23" i="1"/>
  <c r="AA27" i="1"/>
  <c r="AA31" i="1"/>
  <c r="AA35" i="1"/>
  <c r="AA39" i="1"/>
  <c r="AA43" i="1"/>
  <c r="AA47" i="1"/>
  <c r="AA51" i="1"/>
  <c r="AA55" i="1"/>
  <c r="AA59" i="1"/>
  <c r="AA63" i="1"/>
  <c r="AA67" i="1"/>
  <c r="AA71" i="1"/>
  <c r="AA75" i="1"/>
  <c r="AA79" i="1"/>
  <c r="AA83" i="1"/>
  <c r="AA87" i="1"/>
  <c r="AA91" i="1"/>
  <c r="AA95" i="1"/>
  <c r="AA99" i="1"/>
  <c r="AA103" i="1"/>
  <c r="AA107" i="1"/>
  <c r="AA111" i="1"/>
  <c r="AA115" i="1"/>
  <c r="AA119" i="1"/>
  <c r="AA123" i="1"/>
  <c r="AA127" i="1"/>
  <c r="AA131" i="1"/>
  <c r="AA135" i="1"/>
  <c r="AA139" i="1"/>
  <c r="AA143" i="1"/>
  <c r="AA147" i="1"/>
  <c r="AA151" i="1"/>
  <c r="AA155" i="1"/>
  <c r="AA159" i="1"/>
  <c r="AA163" i="1"/>
  <c r="AA167" i="1"/>
  <c r="AA171" i="1"/>
  <c r="AA175" i="1"/>
  <c r="AA179" i="1"/>
  <c r="AA183" i="1"/>
  <c r="AA187" i="1"/>
  <c r="AA191" i="1"/>
  <c r="AA195" i="1"/>
  <c r="AA199" i="1"/>
  <c r="AA203" i="1"/>
  <c r="AA207" i="1"/>
  <c r="AA211" i="1"/>
  <c r="AA215" i="1"/>
  <c r="AA219" i="1"/>
  <c r="AA223" i="1"/>
  <c r="AA227" i="1"/>
  <c r="AA16" i="1"/>
  <c r="AA116" i="1"/>
  <c r="AA132" i="1"/>
  <c r="AA144" i="1"/>
  <c r="AA164" i="1"/>
  <c r="AA176" i="1"/>
  <c r="AA188" i="1"/>
  <c r="AA204" i="1"/>
  <c r="AA220" i="1"/>
  <c r="AA11" i="1"/>
</calcChain>
</file>

<file path=xl/sharedStrings.xml><?xml version="1.0" encoding="utf-8"?>
<sst xmlns="http://schemas.openxmlformats.org/spreadsheetml/2006/main" count="250" uniqueCount="246">
  <si>
    <t>ΑΕΜ</t>
  </si>
  <si>
    <t>151900</t>
  </si>
  <si>
    <t>151765</t>
  </si>
  <si>
    <t>151839</t>
  </si>
  <si>
    <t>151796</t>
  </si>
  <si>
    <t>151775</t>
  </si>
  <si>
    <t>151794</t>
  </si>
  <si>
    <t>151538</t>
  </si>
  <si>
    <t>151390</t>
  </si>
  <si>
    <t>151801</t>
  </si>
  <si>
    <t>151848</t>
  </si>
  <si>
    <t>151797</t>
  </si>
  <si>
    <t>151889</t>
  </si>
  <si>
    <t>151482</t>
  </si>
  <si>
    <t>151908</t>
  </si>
  <si>
    <t>151821</t>
  </si>
  <si>
    <t>151375</t>
  </si>
  <si>
    <t>151587</t>
  </si>
  <si>
    <t>151860</t>
  </si>
  <si>
    <t>151875</t>
  </si>
  <si>
    <t>151886</t>
  </si>
  <si>
    <t>151884</t>
  </si>
  <si>
    <t>151626</t>
  </si>
  <si>
    <t>151449</t>
  </si>
  <si>
    <t>151781</t>
  </si>
  <si>
    <t>151774</t>
  </si>
  <si>
    <t>151810</t>
  </si>
  <si>
    <t>151829</t>
  </si>
  <si>
    <t>151423</t>
  </si>
  <si>
    <t>151893</t>
  </si>
  <si>
    <t>151777</t>
  </si>
  <si>
    <t>151850</t>
  </si>
  <si>
    <t>151919</t>
  </si>
  <si>
    <t>151146</t>
  </si>
  <si>
    <t>151827</t>
  </si>
  <si>
    <t>151914</t>
  </si>
  <si>
    <t>151381</t>
  </si>
  <si>
    <t>151157</t>
  </si>
  <si>
    <t>151804</t>
  </si>
  <si>
    <t>151820</t>
  </si>
  <si>
    <t>151511</t>
  </si>
  <si>
    <t>151557</t>
  </si>
  <si>
    <t>151831</t>
  </si>
  <si>
    <t>151788</t>
  </si>
  <si>
    <t>151658</t>
  </si>
  <si>
    <t>151847</t>
  </si>
  <si>
    <t>151818</t>
  </si>
  <si>
    <t>151540</t>
  </si>
  <si>
    <t>151815</t>
  </si>
  <si>
    <t>151891</t>
  </si>
  <si>
    <t>151668</t>
  </si>
  <si>
    <t>151519</t>
  </si>
  <si>
    <t>151684</t>
  </si>
  <si>
    <t>151676</t>
  </si>
  <si>
    <t>151648</t>
  </si>
  <si>
    <t>151825</t>
  </si>
  <si>
    <t>151778</t>
  </si>
  <si>
    <t>151882</t>
  </si>
  <si>
    <t>151531</t>
  </si>
  <si>
    <t>151654</t>
  </si>
  <si>
    <t>151532</t>
  </si>
  <si>
    <t>151819</t>
  </si>
  <si>
    <t>151871</t>
  </si>
  <si>
    <t>151786</t>
  </si>
  <si>
    <t>151507</t>
  </si>
  <si>
    <t>151868</t>
  </si>
  <si>
    <t>151716</t>
  </si>
  <si>
    <t>151842</t>
  </si>
  <si>
    <t>151666</t>
  </si>
  <si>
    <t>151167</t>
  </si>
  <si>
    <t>151165</t>
  </si>
  <si>
    <t>151923</t>
  </si>
  <si>
    <t>151436</t>
  </si>
  <si>
    <t>151454</t>
  </si>
  <si>
    <t>151845</t>
  </si>
  <si>
    <t>151739</t>
  </si>
  <si>
    <t>151798</t>
  </si>
  <si>
    <t>151378</t>
  </si>
  <si>
    <t>151793</t>
  </si>
  <si>
    <t>151767</t>
  </si>
  <si>
    <t>151912</t>
  </si>
  <si>
    <t>151383</t>
  </si>
  <si>
    <t>151550</t>
  </si>
  <si>
    <t>151267</t>
  </si>
  <si>
    <t>151772</t>
  </si>
  <si>
    <t>151782</t>
  </si>
  <si>
    <t>151744</t>
  </si>
  <si>
    <t>151600</t>
  </si>
  <si>
    <t>151603</t>
  </si>
  <si>
    <t>151901</t>
  </si>
  <si>
    <t>151816</t>
  </si>
  <si>
    <t>151799</t>
  </si>
  <si>
    <t>151173</t>
  </si>
  <si>
    <t>151742</t>
  </si>
  <si>
    <t>151748</t>
  </si>
  <si>
    <t>151456</t>
  </si>
  <si>
    <t>151634</t>
  </si>
  <si>
    <t>151803</t>
  </si>
  <si>
    <t>151843</t>
  </si>
  <si>
    <t>151508</t>
  </si>
  <si>
    <t>151811</t>
  </si>
  <si>
    <t>151633</t>
  </si>
  <si>
    <t>151261</t>
  </si>
  <si>
    <t>151812</t>
  </si>
  <si>
    <t>151213</t>
  </si>
  <si>
    <t>151826</t>
  </si>
  <si>
    <t>151698</t>
  </si>
  <si>
    <t>151835</t>
  </si>
  <si>
    <t>151313</t>
  </si>
  <si>
    <t>151838</t>
  </si>
  <si>
    <t>151697</t>
  </si>
  <si>
    <t>151824</t>
  </si>
  <si>
    <t>151664</t>
  </si>
  <si>
    <t>151849</t>
  </si>
  <si>
    <t>151773</t>
  </si>
  <si>
    <t>151853</t>
  </si>
  <si>
    <t>151490</t>
  </si>
  <si>
    <t>151617</t>
  </si>
  <si>
    <t>151581</t>
  </si>
  <si>
    <t>151738</t>
  </si>
  <si>
    <t>151720</t>
  </si>
  <si>
    <t>151834</t>
  </si>
  <si>
    <t>151360</t>
  </si>
  <si>
    <t>151802</t>
  </si>
  <si>
    <t>151409</t>
  </si>
  <si>
    <t>151389</t>
  </si>
  <si>
    <t>151715</t>
  </si>
  <si>
    <t>151451</t>
  </si>
  <si>
    <t>151721</t>
  </si>
  <si>
    <t>151671</t>
  </si>
  <si>
    <t>151475</t>
  </si>
  <si>
    <t>151817</t>
  </si>
  <si>
    <t>151863</t>
  </si>
  <si>
    <t>151910</t>
  </si>
  <si>
    <t>151759</t>
  </si>
  <si>
    <t>151873</t>
  </si>
  <si>
    <t>151890</t>
  </si>
  <si>
    <t>151836</t>
  </si>
  <si>
    <t>151577</t>
  </si>
  <si>
    <t>151791</t>
  </si>
  <si>
    <t>151401</t>
  </si>
  <si>
    <t>151612</t>
  </si>
  <si>
    <t>151686</t>
  </si>
  <si>
    <t>151638</t>
  </si>
  <si>
    <t>151870</t>
  </si>
  <si>
    <t>151159</t>
  </si>
  <si>
    <t>151747</t>
  </si>
  <si>
    <t>151784</t>
  </si>
  <si>
    <t>151832</t>
  </si>
  <si>
    <t>151783</t>
  </si>
  <si>
    <t>151537</t>
  </si>
  <si>
    <t>151808</t>
  </si>
  <si>
    <t>151584</t>
  </si>
  <si>
    <t>151894</t>
  </si>
  <si>
    <t>151628</t>
  </si>
  <si>
    <t>151779</t>
  </si>
  <si>
    <t>151892</t>
  </si>
  <si>
    <t>151861</t>
  </si>
  <si>
    <t>151466</t>
  </si>
  <si>
    <t>151735</t>
  </si>
  <si>
    <t>151764</t>
  </si>
  <si>
    <t>151332</t>
  </si>
  <si>
    <t>151856</t>
  </si>
  <si>
    <t>151295</t>
  </si>
  <si>
    <t>151754</t>
  </si>
  <si>
    <t>151530</t>
  </si>
  <si>
    <t>151674</t>
  </si>
  <si>
    <t>151911</t>
  </si>
  <si>
    <t>151424</t>
  </si>
  <si>
    <t>151463</t>
  </si>
  <si>
    <t>151706</t>
  </si>
  <si>
    <t>151642</t>
  </si>
  <si>
    <t>151425</t>
  </si>
  <si>
    <t>151766</t>
  </si>
  <si>
    <t>151905</t>
  </si>
  <si>
    <t>151564</t>
  </si>
  <si>
    <t>151038</t>
  </si>
  <si>
    <t>151278</t>
  </si>
  <si>
    <t>151858</t>
  </si>
  <si>
    <t>151792</t>
  </si>
  <si>
    <t>151854</t>
  </si>
  <si>
    <t>151570</t>
  </si>
  <si>
    <t>151725</t>
  </si>
  <si>
    <t>151192</t>
  </si>
  <si>
    <t>151388</t>
  </si>
  <si>
    <t>151787</t>
  </si>
  <si>
    <t>151828</t>
  </si>
  <si>
    <t>151864</t>
  </si>
  <si>
    <t>151621</t>
  </si>
  <si>
    <t>151877</t>
  </si>
  <si>
    <t>151771</t>
  </si>
  <si>
    <t>151741</t>
  </si>
  <si>
    <t>151685</t>
  </si>
  <si>
    <t>151904</t>
  </si>
  <si>
    <t>151916</t>
  </si>
  <si>
    <t>151387</t>
  </si>
  <si>
    <t>151743</t>
  </si>
  <si>
    <t>151520</t>
  </si>
  <si>
    <t>151768</t>
  </si>
  <si>
    <t>151660</t>
  </si>
  <si>
    <t>151899</t>
  </si>
  <si>
    <t>151692</t>
  </si>
  <si>
    <t>151700</t>
  </si>
  <si>
    <t>151673</t>
  </si>
  <si>
    <t>151736</t>
  </si>
  <si>
    <t>151806</t>
  </si>
  <si>
    <t>151913</t>
  </si>
  <si>
    <t>151785</t>
  </si>
  <si>
    <t>151859</t>
  </si>
  <si>
    <t>151408</t>
  </si>
  <si>
    <t>151922</t>
  </si>
  <si>
    <t>151433</t>
  </si>
  <si>
    <t>151679</t>
  </si>
  <si>
    <t>151876</t>
  </si>
  <si>
    <t>151613</t>
  </si>
  <si>
    <t>151807</t>
  </si>
  <si>
    <t>151569</t>
  </si>
  <si>
    <t>151675</t>
  </si>
  <si>
    <t>151270</t>
  </si>
  <si>
    <t>151880</t>
  </si>
  <si>
    <t>151903</t>
  </si>
  <si>
    <t>151663</t>
  </si>
  <si>
    <t>151867</t>
  </si>
  <si>
    <t>151203</t>
  </si>
  <si>
    <t>151776</t>
  </si>
  <si>
    <t>ΕΡΓΑΣΤΗΡΙΟ</t>
  </si>
  <si>
    <t>ΘΕΜΑ 1</t>
  </si>
  <si>
    <t>ΘΕΜΑ 2</t>
  </si>
  <si>
    <t>ΘΕΜΑ 3</t>
  </si>
  <si>
    <t>ΘΕΜΑ 4</t>
  </si>
  <si>
    <t>ΘΕΜΑΤΑ 1</t>
  </si>
  <si>
    <t>1Η ΠΡΟΟΔΟΣ</t>
  </si>
  <si>
    <t>ΘΕΜΑ 5</t>
  </si>
  <si>
    <t>ΘΕΜΑ 6</t>
  </si>
  <si>
    <t>ΘΕΜΑ 7</t>
  </si>
  <si>
    <t>ΘΕΜΑΤΑ 2</t>
  </si>
  <si>
    <t>2Η ΠΡΟΟΔΟΣ</t>
  </si>
  <si>
    <t>ΠΡΟΫΠΟΘΕΣΕΙΣ</t>
  </si>
  <si>
    <t>ΒΑΘΜΟΛΟΓΙΑ</t>
  </si>
  <si>
    <t>ΘΕΜΑ1</t>
  </si>
  <si>
    <t>ΣΥΝΟΛΟ</t>
  </si>
  <si>
    <t>Α1</t>
  </si>
  <si>
    <t>Π1</t>
  </si>
  <si>
    <t>Α2</t>
  </si>
  <si>
    <t>Π2</t>
  </si>
  <si>
    <t>ΘΕΜΑ3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</si>
</sst>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0" xfId="0" applyFont="1" applyFill="1"/>
    <xf numFmtId="0" fontId="1" fillId="0" borderId="0" xfId="0" applyFont="1" applyFill="1"/>
    <xf numFmtId="0" fontId="1" fillId="0" borderId="0" xfId="0" applyFont="1"/>
    <xf numFmtId="0" fontId="0" fillId="3" borderId="0" xfId="0" applyFill="1"/>
    <xf numFmtId="0" fontId="0" fillId="0" borderId="0" xfId="0" applyFont="1" applyAlignment="1"/>
    <xf numFmtId="0" fontId="0" fillId="0" borderId="0" xfId="0" applyFont="1" applyFill="1"/>
    <xf numFmtId="0" fontId="0" fillId="0" borderId="0" xfId="0" applyFont="1"/>
    <xf numFmtId="0" fontId="1" fillId="4" borderId="0" xfId="0" applyFont="1" applyFill="1"/>
    <xf numFmtId="0" fontId="0" fillId="4" borderId="0" xfId="0" applyFill="1"/>
    <xf numFmtId="0" fontId="0" fillId="5" borderId="0" xfId="0" applyFill="1"/>
    <xf numFmtId="0" fontId="2" fillId="5" borderId="0" xfId="0" applyFont="1" applyFill="1"/>
    <xf numFmtId="0" fontId="0" fillId="5" borderId="0" xfId="0" applyFont="1" applyFill="1" applyAlignment="1"/>
    <xf numFmtId="0" fontId="1" fillId="5" borderId="0" xfId="0" applyFont="1" applyFill="1"/>
    <xf numFmtId="0" fontId="0" fillId="5" borderId="0" xfId="0" applyFont="1" applyFill="1"/>
    <xf numFmtId="0" fontId="0" fillId="0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9"/>
  <sheetViews>
    <sheetView tabSelected="1" zoomScale="50" zoomScaleNormal="50" workbookViewId="0">
      <pane xSplit="2" ySplit="3" topLeftCell="C4" activePane="bottomRight" state="frozen"/>
      <selection pane="topRight" activeCell="E1" sqref="E1"/>
      <selection pane="bottomLeft" activeCell="A4" sqref="A4"/>
      <selection pane="bottomRight" activeCell="F14" sqref="F14"/>
    </sheetView>
  </sheetViews>
  <sheetFormatPr defaultRowHeight="14.5" x14ac:dyDescent="0.35"/>
  <cols>
    <col min="2" max="2" width="3.36328125" bestFit="1" customWidth="1"/>
    <col min="3" max="3" width="11.08984375" style="1" bestFit="1" customWidth="1"/>
    <col min="4" max="7" width="8.7265625" style="7"/>
    <col min="8" max="8" width="8.7265625" style="3"/>
    <col min="9" max="11" width="8.7265625" style="9"/>
    <col min="12" max="12" width="8.7265625" style="8"/>
    <col min="13" max="15" width="8.7265625" style="7"/>
    <col min="16" max="16" width="9.81640625" style="3" bestFit="1" customWidth="1"/>
    <col min="17" max="19" width="8.7265625" style="9"/>
  </cols>
  <sheetData>
    <row r="1" spans="1:28" x14ac:dyDescent="0.35">
      <c r="A1" t="s">
        <v>0</v>
      </c>
      <c r="C1" s="1" t="s">
        <v>225</v>
      </c>
      <c r="D1" s="6" t="s">
        <v>226</v>
      </c>
      <c r="E1" s="6" t="s">
        <v>227</v>
      </c>
      <c r="F1" s="6" t="s">
        <v>228</v>
      </c>
      <c r="G1" s="6" t="s">
        <v>229</v>
      </c>
      <c r="H1" s="2" t="s">
        <v>230</v>
      </c>
      <c r="I1" s="8" t="s">
        <v>231</v>
      </c>
      <c r="J1" s="8"/>
      <c r="K1" s="8"/>
      <c r="M1" s="6" t="s">
        <v>232</v>
      </c>
      <c r="N1" s="6" t="s">
        <v>233</v>
      </c>
      <c r="O1" s="6" t="s">
        <v>234</v>
      </c>
      <c r="P1" s="2" t="s">
        <v>235</v>
      </c>
      <c r="Q1" s="8" t="s">
        <v>236</v>
      </c>
      <c r="R1" s="8"/>
      <c r="S1" s="8"/>
      <c r="T1" s="3" t="s">
        <v>237</v>
      </c>
      <c r="X1" s="3"/>
      <c r="AB1" s="3" t="s">
        <v>238</v>
      </c>
    </row>
    <row r="2" spans="1:28" x14ac:dyDescent="0.35">
      <c r="D2" s="2"/>
      <c r="E2" s="2"/>
      <c r="F2" s="2"/>
      <c r="G2" s="2"/>
      <c r="H2" s="2"/>
      <c r="I2" s="8" t="s">
        <v>239</v>
      </c>
      <c r="J2" s="8" t="s">
        <v>227</v>
      </c>
      <c r="K2" s="8" t="s">
        <v>245</v>
      </c>
      <c r="L2" s="8" t="s">
        <v>240</v>
      </c>
      <c r="M2" s="2"/>
      <c r="N2" s="2"/>
      <c r="O2" s="2"/>
      <c r="P2" s="2"/>
      <c r="Q2" s="8" t="s">
        <v>239</v>
      </c>
      <c r="R2" s="8" t="s">
        <v>227</v>
      </c>
      <c r="S2" s="8" t="s">
        <v>240</v>
      </c>
      <c r="T2" s="2" t="s">
        <v>241</v>
      </c>
      <c r="U2" s="2" t="s">
        <v>242</v>
      </c>
      <c r="V2" s="2" t="s">
        <v>243</v>
      </c>
      <c r="W2" s="2" t="s">
        <v>244</v>
      </c>
      <c r="X2" s="3"/>
      <c r="AA2" s="3"/>
      <c r="AB2" s="3"/>
    </row>
    <row r="3" spans="1:28" x14ac:dyDescent="0.35">
      <c r="D3" s="2"/>
      <c r="E3" s="2"/>
      <c r="F3" s="2"/>
      <c r="G3" s="2"/>
      <c r="H3" s="2"/>
      <c r="I3" s="8"/>
      <c r="J3" s="8"/>
      <c r="K3" s="8"/>
      <c r="M3" s="2"/>
      <c r="N3" s="2"/>
      <c r="O3" s="2"/>
      <c r="P3" s="2"/>
      <c r="Q3" s="8"/>
      <c r="R3" s="8"/>
      <c r="S3" s="8"/>
      <c r="T3">
        <f>SUM(T4:T231)</f>
        <v>86</v>
      </c>
      <c r="U3">
        <f>SUM(U4:U228)</f>
        <v>25</v>
      </c>
      <c r="V3">
        <f>SUM(V4:V231)</f>
        <v>67</v>
      </c>
      <c r="W3">
        <f>SUM(W4:W231)</f>
        <v>27</v>
      </c>
      <c r="Z3">
        <f>MAX(Z4:Z229)</f>
        <v>10</v>
      </c>
      <c r="AA3" s="3"/>
      <c r="AB3">
        <f>MAX(AB4:AB231)</f>
        <v>10</v>
      </c>
    </row>
    <row r="4" spans="1:28" x14ac:dyDescent="0.35">
      <c r="A4" t="s">
        <v>1</v>
      </c>
      <c r="B4">
        <v>6</v>
      </c>
      <c r="T4">
        <f>IF(H4&lt;5,0,1)</f>
        <v>0</v>
      </c>
      <c r="U4">
        <f>IF(L4&lt;3.75,0,1)</f>
        <v>0</v>
      </c>
      <c r="V4">
        <f>IF(P4&lt;5,0,1)</f>
        <v>0</v>
      </c>
      <c r="W4">
        <f>IF(S4&lt;3.75,0,1)</f>
        <v>0</v>
      </c>
      <c r="X4">
        <f>SUM(T4:W4)</f>
        <v>0</v>
      </c>
      <c r="Y4">
        <f>IF(X4=4,H4/10+L4*0.4+P4/10+S4*0.4,0)</f>
        <v>0</v>
      </c>
      <c r="Z4">
        <f>IF(X4=4,IF(B4=6,Y4*0.9+C4*0.1,Y4),0)</f>
        <v>0</v>
      </c>
      <c r="AA4">
        <f>Z4*10/Z$3</f>
        <v>0</v>
      </c>
    </row>
    <row r="5" spans="1:28" x14ac:dyDescent="0.35">
      <c r="A5" t="s">
        <v>2</v>
      </c>
      <c r="B5">
        <v>8</v>
      </c>
      <c r="T5">
        <f t="shared" ref="T5:T68" si="0">IF(H5&lt;5,0,1)</f>
        <v>0</v>
      </c>
      <c r="U5">
        <f t="shared" ref="U5:U68" si="1">IF(L5&lt;3.75,0,1)</f>
        <v>0</v>
      </c>
      <c r="V5">
        <f t="shared" ref="V5:V68" si="2">IF(P5&lt;5,0,1)</f>
        <v>0</v>
      </c>
      <c r="W5">
        <f t="shared" ref="W5:W68" si="3">IF(S5&lt;3.75,0,1)</f>
        <v>0</v>
      </c>
      <c r="X5">
        <f t="shared" ref="X5:X68" si="4">SUM(T5:W5)</f>
        <v>0</v>
      </c>
      <c r="Y5">
        <f t="shared" ref="Y5:Y68" si="5">IF(X5=4,H5/10+L5*0.4+P5/10+S5*0.4,0)</f>
        <v>0</v>
      </c>
      <c r="Z5">
        <f>IF(X5=4,IF(B5=6,Y5*0.9+C5*0.1,Y5),0)</f>
        <v>0</v>
      </c>
      <c r="AA5">
        <f t="shared" ref="AA5:AA68" si="6">Z5*10/Z$3</f>
        <v>0</v>
      </c>
    </row>
    <row r="6" spans="1:28" s="10" customFormat="1" x14ac:dyDescent="0.35">
      <c r="A6" s="10" t="s">
        <v>3</v>
      </c>
      <c r="B6" s="10">
        <v>6</v>
      </c>
      <c r="C6" s="11"/>
      <c r="D6" s="12">
        <v>10</v>
      </c>
      <c r="E6" s="12">
        <v>10</v>
      </c>
      <c r="F6" s="12">
        <v>10</v>
      </c>
      <c r="G6" s="12">
        <v>9</v>
      </c>
      <c r="H6" s="13">
        <f>SUM(D6:G6)/4</f>
        <v>9.75</v>
      </c>
      <c r="I6" s="10">
        <v>0</v>
      </c>
      <c r="J6" s="10">
        <v>3</v>
      </c>
      <c r="L6" s="13">
        <f>0.6*I6+0.4*J6</f>
        <v>1.2000000000000002</v>
      </c>
      <c r="M6" s="12">
        <v>10</v>
      </c>
      <c r="N6" s="12">
        <v>10</v>
      </c>
      <c r="O6" s="12">
        <v>10</v>
      </c>
      <c r="P6" s="13">
        <f>SUM(M6:O6)/3</f>
        <v>10</v>
      </c>
      <c r="Q6" s="10">
        <v>7</v>
      </c>
      <c r="R6" s="10">
        <v>1</v>
      </c>
      <c r="S6" s="13">
        <f>SUM(Q6:R6)/2</f>
        <v>4</v>
      </c>
      <c r="T6" s="10">
        <f t="shared" si="0"/>
        <v>1</v>
      </c>
      <c r="U6" s="10">
        <f>IF(L6&lt;3.75,0,1)</f>
        <v>0</v>
      </c>
      <c r="V6" s="10">
        <f t="shared" si="2"/>
        <v>1</v>
      </c>
      <c r="W6" s="10">
        <f t="shared" si="3"/>
        <v>1</v>
      </c>
      <c r="X6" s="10">
        <f t="shared" si="4"/>
        <v>3</v>
      </c>
      <c r="Y6" s="10">
        <f t="shared" si="5"/>
        <v>0</v>
      </c>
      <c r="Z6" s="10">
        <f>IF(X6=4,IF(B6=6,Y6*0.9+C6*0.1,Y6),0)</f>
        <v>0</v>
      </c>
      <c r="AA6" s="10">
        <f t="shared" si="6"/>
        <v>0</v>
      </c>
    </row>
    <row r="7" spans="1:28" x14ac:dyDescent="0.35">
      <c r="A7" t="s">
        <v>4</v>
      </c>
      <c r="B7">
        <v>6</v>
      </c>
      <c r="D7" s="5"/>
      <c r="E7" s="5"/>
      <c r="M7" s="5"/>
      <c r="N7" s="5"/>
      <c r="O7" s="5"/>
      <c r="T7">
        <f t="shared" si="0"/>
        <v>0</v>
      </c>
      <c r="U7">
        <f t="shared" si="1"/>
        <v>0</v>
      </c>
      <c r="V7">
        <f t="shared" si="2"/>
        <v>0</v>
      </c>
      <c r="W7">
        <f t="shared" si="3"/>
        <v>0</v>
      </c>
      <c r="X7">
        <f t="shared" si="4"/>
        <v>0</v>
      </c>
      <c r="Y7">
        <f t="shared" si="5"/>
        <v>0</v>
      </c>
      <c r="Z7">
        <f>IF(X7=4,IF(B7=6,Y7*0.9+C7*0.1,Y7),0)</f>
        <v>0</v>
      </c>
      <c r="AA7">
        <f t="shared" si="6"/>
        <v>0</v>
      </c>
    </row>
    <row r="8" spans="1:28" x14ac:dyDescent="0.35">
      <c r="A8" t="s">
        <v>5</v>
      </c>
      <c r="B8">
        <v>6</v>
      </c>
      <c r="D8" s="5"/>
      <c r="E8" s="5"/>
      <c r="F8" s="5">
        <v>10</v>
      </c>
      <c r="G8" s="5">
        <v>10</v>
      </c>
      <c r="H8" s="3">
        <f>SUM(D8:G8)/4</f>
        <v>5</v>
      </c>
      <c r="M8" s="5"/>
      <c r="N8" s="5"/>
      <c r="O8" s="5"/>
      <c r="T8">
        <f t="shared" si="0"/>
        <v>1</v>
      </c>
      <c r="U8">
        <f t="shared" si="1"/>
        <v>0</v>
      </c>
      <c r="V8">
        <f t="shared" si="2"/>
        <v>0</v>
      </c>
      <c r="W8">
        <f t="shared" si="3"/>
        <v>0</v>
      </c>
      <c r="X8">
        <f t="shared" si="4"/>
        <v>1</v>
      </c>
      <c r="Y8">
        <f t="shared" si="5"/>
        <v>0</v>
      </c>
      <c r="Z8">
        <f>IF(X8=4,IF(B8=6,Y8*0.9+C8*0.1,Y8),0)</f>
        <v>0</v>
      </c>
      <c r="AA8">
        <f t="shared" si="6"/>
        <v>0</v>
      </c>
    </row>
    <row r="9" spans="1:28" x14ac:dyDescent="0.35">
      <c r="A9" t="s">
        <v>6</v>
      </c>
      <c r="B9">
        <v>6</v>
      </c>
      <c r="T9">
        <f t="shared" si="0"/>
        <v>0</v>
      </c>
      <c r="U9">
        <f t="shared" si="1"/>
        <v>0</v>
      </c>
      <c r="V9">
        <f t="shared" si="2"/>
        <v>0</v>
      </c>
      <c r="W9">
        <f t="shared" si="3"/>
        <v>0</v>
      </c>
      <c r="X9">
        <f t="shared" si="4"/>
        <v>0</v>
      </c>
      <c r="Y9">
        <f t="shared" si="5"/>
        <v>0</v>
      </c>
      <c r="Z9">
        <f>IF(X9=4,IF(B9=6,Y9*0.9+C9*0.1,Y9),0)</f>
        <v>0</v>
      </c>
      <c r="AA9">
        <f t="shared" si="6"/>
        <v>0</v>
      </c>
    </row>
    <row r="10" spans="1:28" s="10" customFormat="1" x14ac:dyDescent="0.35">
      <c r="A10" s="10" t="s">
        <v>7</v>
      </c>
      <c r="B10" s="10">
        <v>10</v>
      </c>
      <c r="C10" s="11"/>
      <c r="D10" s="12">
        <v>9</v>
      </c>
      <c r="E10" s="12">
        <v>10</v>
      </c>
      <c r="F10" s="12">
        <v>7</v>
      </c>
      <c r="G10" s="12">
        <v>5</v>
      </c>
      <c r="H10" s="13">
        <f t="shared" ref="H10:H15" si="7">SUM(D10:G10)/4</f>
        <v>7.75</v>
      </c>
      <c r="I10" s="10">
        <v>2</v>
      </c>
      <c r="J10" s="10">
        <v>1</v>
      </c>
      <c r="L10" s="13">
        <f>0.6*I10+0.4*J10</f>
        <v>1.6</v>
      </c>
      <c r="M10" s="12">
        <v>10</v>
      </c>
      <c r="N10" s="12">
        <v>10</v>
      </c>
      <c r="O10" s="12">
        <v>10</v>
      </c>
      <c r="P10" s="13">
        <f t="shared" ref="P10:P15" si="8">SUM(M10:O10)/3</f>
        <v>10</v>
      </c>
      <c r="Q10" s="10">
        <v>1</v>
      </c>
      <c r="R10" s="10">
        <v>2</v>
      </c>
      <c r="S10" s="13">
        <f>SUM(Q10:R10)/2</f>
        <v>1.5</v>
      </c>
      <c r="T10" s="10">
        <f t="shared" si="0"/>
        <v>1</v>
      </c>
      <c r="U10" s="10">
        <f t="shared" si="1"/>
        <v>0</v>
      </c>
      <c r="V10" s="10">
        <f t="shared" si="2"/>
        <v>1</v>
      </c>
      <c r="W10" s="10">
        <f t="shared" si="3"/>
        <v>0</v>
      </c>
      <c r="X10" s="10">
        <f t="shared" si="4"/>
        <v>2</v>
      </c>
      <c r="Y10" s="10">
        <f t="shared" si="5"/>
        <v>0</v>
      </c>
      <c r="Z10" s="10">
        <f>IF(X10=4,IF(B10=6,Y10*0.9+C10*0.1,Y10),0)</f>
        <v>0</v>
      </c>
      <c r="AA10" s="10">
        <f t="shared" si="6"/>
        <v>0</v>
      </c>
    </row>
    <row r="11" spans="1:28" x14ac:dyDescent="0.35">
      <c r="A11" t="s">
        <v>8</v>
      </c>
      <c r="B11">
        <v>12</v>
      </c>
      <c r="D11" s="5">
        <v>10</v>
      </c>
      <c r="E11" s="5">
        <v>10</v>
      </c>
      <c r="F11" s="5">
        <v>10</v>
      </c>
      <c r="G11" s="5">
        <v>10</v>
      </c>
      <c r="H11" s="3">
        <f t="shared" si="7"/>
        <v>10</v>
      </c>
      <c r="I11" s="9">
        <v>10</v>
      </c>
      <c r="J11" s="9">
        <v>1</v>
      </c>
      <c r="K11" s="9">
        <v>10</v>
      </c>
      <c r="L11" s="8">
        <f>0.4*I11+0.3*J11+0.4*K11</f>
        <v>8.3000000000000007</v>
      </c>
      <c r="M11" s="5">
        <v>10</v>
      </c>
      <c r="N11" s="5">
        <v>10</v>
      </c>
      <c r="O11" s="5">
        <v>10</v>
      </c>
      <c r="P11" s="3">
        <f t="shared" si="8"/>
        <v>10</v>
      </c>
      <c r="Q11" s="9">
        <v>9</v>
      </c>
      <c r="R11" s="9">
        <v>9</v>
      </c>
      <c r="S11" s="8">
        <f t="shared" ref="S11:S12" si="9">SUM(Q11:R11)/2</f>
        <v>9</v>
      </c>
      <c r="T11">
        <f t="shared" si="0"/>
        <v>1</v>
      </c>
      <c r="U11">
        <f>IF(L11&lt;3.75,0,1)</f>
        <v>1</v>
      </c>
      <c r="V11">
        <f>IF(P11&lt;5,0,1)</f>
        <v>1</v>
      </c>
      <c r="W11">
        <f t="shared" si="3"/>
        <v>1</v>
      </c>
      <c r="X11">
        <f t="shared" si="4"/>
        <v>4</v>
      </c>
      <c r="Y11">
        <f t="shared" si="5"/>
        <v>8.92</v>
      </c>
      <c r="Z11">
        <f>IF(X11=4,IF(B11=6,Y11*0.9+C11*0.1,Y11),0)</f>
        <v>8.92</v>
      </c>
      <c r="AA11">
        <f t="shared" si="6"/>
        <v>8.92</v>
      </c>
      <c r="AB11">
        <v>9</v>
      </c>
    </row>
    <row r="12" spans="1:28" s="10" customFormat="1" x14ac:dyDescent="0.35">
      <c r="A12" s="10" t="s">
        <v>9</v>
      </c>
      <c r="B12" s="10">
        <v>6</v>
      </c>
      <c r="C12" s="11">
        <v>7</v>
      </c>
      <c r="D12" s="12">
        <v>8</v>
      </c>
      <c r="E12" s="12">
        <v>0</v>
      </c>
      <c r="F12" s="12">
        <v>5</v>
      </c>
      <c r="G12" s="12">
        <v>9</v>
      </c>
      <c r="H12" s="13">
        <f t="shared" si="7"/>
        <v>5.5</v>
      </c>
      <c r="I12" s="10">
        <v>3</v>
      </c>
      <c r="J12" s="10">
        <v>0</v>
      </c>
      <c r="L12" s="13">
        <f>0.6*I12+0.4*J12</f>
        <v>1.7999999999999998</v>
      </c>
      <c r="M12" s="14">
        <v>0</v>
      </c>
      <c r="N12" s="14">
        <v>6</v>
      </c>
      <c r="O12" s="14">
        <v>5</v>
      </c>
      <c r="P12" s="13">
        <f t="shared" si="8"/>
        <v>3.6666666666666665</v>
      </c>
      <c r="Q12" s="10">
        <v>2</v>
      </c>
      <c r="R12" s="10">
        <v>1</v>
      </c>
      <c r="S12" s="13">
        <f t="shared" si="9"/>
        <v>1.5</v>
      </c>
      <c r="T12" s="10">
        <f t="shared" si="0"/>
        <v>1</v>
      </c>
      <c r="U12" s="10">
        <f t="shared" si="1"/>
        <v>0</v>
      </c>
      <c r="V12" s="10">
        <f t="shared" si="2"/>
        <v>0</v>
      </c>
      <c r="W12" s="10">
        <f t="shared" si="3"/>
        <v>0</v>
      </c>
      <c r="X12" s="10">
        <f t="shared" si="4"/>
        <v>1</v>
      </c>
      <c r="Y12" s="10">
        <f t="shared" si="5"/>
        <v>0</v>
      </c>
      <c r="Z12" s="10">
        <f>IF(X12=4,IF(B12=6,Y12*0.9+C12*0.1,Y12),0)</f>
        <v>0</v>
      </c>
      <c r="AA12" s="10">
        <f t="shared" si="6"/>
        <v>0</v>
      </c>
    </row>
    <row r="13" spans="1:28" x14ac:dyDescent="0.35">
      <c r="A13" t="s">
        <v>10</v>
      </c>
      <c r="B13">
        <v>6</v>
      </c>
      <c r="D13" s="5">
        <v>10</v>
      </c>
      <c r="E13" s="5">
        <v>7</v>
      </c>
      <c r="F13" s="5">
        <v>10</v>
      </c>
      <c r="G13" s="5">
        <v>10</v>
      </c>
      <c r="H13" s="3">
        <f t="shared" si="7"/>
        <v>9.25</v>
      </c>
      <c r="M13" s="5">
        <v>8</v>
      </c>
      <c r="N13" s="5">
        <v>7</v>
      </c>
      <c r="O13" s="5">
        <v>10</v>
      </c>
      <c r="P13" s="3">
        <f t="shared" si="8"/>
        <v>8.3333333333333339</v>
      </c>
      <c r="T13">
        <f t="shared" si="0"/>
        <v>1</v>
      </c>
      <c r="U13">
        <f t="shared" si="1"/>
        <v>0</v>
      </c>
      <c r="V13">
        <f t="shared" si="2"/>
        <v>1</v>
      </c>
      <c r="W13">
        <f t="shared" si="3"/>
        <v>0</v>
      </c>
      <c r="X13">
        <f t="shared" si="4"/>
        <v>2</v>
      </c>
      <c r="Y13">
        <f t="shared" si="5"/>
        <v>0</v>
      </c>
      <c r="Z13">
        <f>IF(X13=4,IF(B13=6,Y13*0.9+C13*0.1,Y13),0)</f>
        <v>0</v>
      </c>
      <c r="AA13">
        <f t="shared" si="6"/>
        <v>0</v>
      </c>
    </row>
    <row r="14" spans="1:28" s="10" customFormat="1" x14ac:dyDescent="0.35">
      <c r="A14" s="10" t="s">
        <v>11</v>
      </c>
      <c r="B14" s="10">
        <v>6</v>
      </c>
      <c r="C14" s="11">
        <v>9</v>
      </c>
      <c r="D14" s="12">
        <v>8</v>
      </c>
      <c r="E14" s="12">
        <v>0</v>
      </c>
      <c r="F14" s="12">
        <v>5</v>
      </c>
      <c r="G14" s="12">
        <v>9</v>
      </c>
      <c r="H14" s="13">
        <f t="shared" si="7"/>
        <v>5.5</v>
      </c>
      <c r="I14" s="10">
        <v>3</v>
      </c>
      <c r="J14" s="10">
        <v>3</v>
      </c>
      <c r="L14" s="13">
        <f>0.6*I14+0.4*J14</f>
        <v>3</v>
      </c>
      <c r="M14" s="12">
        <v>0</v>
      </c>
      <c r="N14" s="12">
        <v>6</v>
      </c>
      <c r="O14" s="12">
        <v>5</v>
      </c>
      <c r="P14" s="13">
        <f t="shared" si="8"/>
        <v>3.6666666666666665</v>
      </c>
      <c r="Q14" s="10">
        <v>5</v>
      </c>
      <c r="R14" s="10">
        <v>8</v>
      </c>
      <c r="S14" s="13">
        <f t="shared" ref="S14:S15" si="10">SUM(Q14:R14)/2</f>
        <v>6.5</v>
      </c>
      <c r="T14" s="10">
        <f t="shared" si="0"/>
        <v>1</v>
      </c>
      <c r="U14" s="10">
        <f t="shared" si="1"/>
        <v>0</v>
      </c>
      <c r="V14" s="10">
        <f t="shared" si="2"/>
        <v>0</v>
      </c>
      <c r="W14" s="10">
        <f t="shared" si="3"/>
        <v>1</v>
      </c>
      <c r="X14" s="10">
        <f t="shared" si="4"/>
        <v>2</v>
      </c>
      <c r="Y14" s="10">
        <f t="shared" si="5"/>
        <v>0</v>
      </c>
      <c r="Z14" s="10">
        <f>IF(X14=4,IF(B14=6,Y14*0.9+C14*0.1,Y14),0)</f>
        <v>0</v>
      </c>
      <c r="AA14" s="10">
        <f t="shared" si="6"/>
        <v>0</v>
      </c>
    </row>
    <row r="15" spans="1:28" x14ac:dyDescent="0.35">
      <c r="A15" t="s">
        <v>12</v>
      </c>
      <c r="B15">
        <v>6</v>
      </c>
      <c r="C15" s="1">
        <v>9</v>
      </c>
      <c r="D15" s="5">
        <v>10</v>
      </c>
      <c r="E15" s="5">
        <v>7</v>
      </c>
      <c r="F15" s="5">
        <v>10</v>
      </c>
      <c r="G15" s="5">
        <v>10</v>
      </c>
      <c r="H15" s="3">
        <f t="shared" si="7"/>
        <v>9.25</v>
      </c>
      <c r="I15" s="9">
        <v>0</v>
      </c>
      <c r="K15" s="9">
        <v>1</v>
      </c>
      <c r="L15" s="8">
        <f>0.4*I15+0.3*J15+0.4*K15</f>
        <v>0.4</v>
      </c>
      <c r="M15" s="5">
        <v>9</v>
      </c>
      <c r="N15" s="5">
        <v>4</v>
      </c>
      <c r="O15" s="5">
        <v>10</v>
      </c>
      <c r="P15" s="3">
        <f t="shared" si="8"/>
        <v>7.666666666666667</v>
      </c>
      <c r="Q15" s="9">
        <v>2</v>
      </c>
      <c r="R15" s="9">
        <v>1</v>
      </c>
      <c r="S15" s="8">
        <f t="shared" si="10"/>
        <v>1.5</v>
      </c>
      <c r="T15">
        <f t="shared" si="0"/>
        <v>1</v>
      </c>
      <c r="U15">
        <f t="shared" si="1"/>
        <v>0</v>
      </c>
      <c r="V15">
        <f t="shared" si="2"/>
        <v>1</v>
      </c>
      <c r="W15">
        <f t="shared" si="3"/>
        <v>0</v>
      </c>
      <c r="X15">
        <f t="shared" si="4"/>
        <v>2</v>
      </c>
      <c r="Y15">
        <f t="shared" si="5"/>
        <v>0</v>
      </c>
      <c r="Z15">
        <f>IF(X15=4,IF(B15=6,Y15*0.9+C15*0.1,Y15),0)</f>
        <v>0</v>
      </c>
      <c r="AA15">
        <f t="shared" si="6"/>
        <v>0</v>
      </c>
    </row>
    <row r="16" spans="1:28" x14ac:dyDescent="0.35">
      <c r="A16" t="s">
        <v>13</v>
      </c>
      <c r="B16">
        <v>12</v>
      </c>
      <c r="D16" s="5"/>
      <c r="E16" s="5"/>
      <c r="F16" s="5"/>
      <c r="G16" s="5"/>
      <c r="M16" s="5"/>
      <c r="N16" s="5"/>
      <c r="O16" s="5"/>
      <c r="T16">
        <f t="shared" si="0"/>
        <v>0</v>
      </c>
      <c r="U16">
        <f t="shared" si="1"/>
        <v>0</v>
      </c>
      <c r="V16">
        <f t="shared" si="2"/>
        <v>0</v>
      </c>
      <c r="W16">
        <f t="shared" si="3"/>
        <v>0</v>
      </c>
      <c r="X16">
        <f t="shared" si="4"/>
        <v>0</v>
      </c>
      <c r="Y16">
        <f t="shared" si="5"/>
        <v>0</v>
      </c>
      <c r="Z16">
        <f>IF(X16=4,IF(B16=6,Y16*0.9+C16*0.1,Y16),0)</f>
        <v>0</v>
      </c>
      <c r="AA16">
        <f t="shared" si="6"/>
        <v>0</v>
      </c>
    </row>
    <row r="17" spans="1:27" x14ac:dyDescent="0.35">
      <c r="A17" t="s">
        <v>14</v>
      </c>
      <c r="B17">
        <v>6</v>
      </c>
      <c r="C17" s="1">
        <v>9</v>
      </c>
      <c r="D17" s="5"/>
      <c r="E17" s="5"/>
      <c r="F17" s="5"/>
      <c r="G17" s="5"/>
      <c r="I17" s="9">
        <v>0</v>
      </c>
      <c r="J17" s="9">
        <v>0</v>
      </c>
      <c r="K17" s="9">
        <v>1</v>
      </c>
      <c r="L17" s="8">
        <f>0.4*I17+0.3*J17+0.4*K17</f>
        <v>0.4</v>
      </c>
      <c r="M17" s="5"/>
      <c r="N17" s="5"/>
      <c r="O17" s="5"/>
      <c r="Q17" s="9">
        <v>1</v>
      </c>
      <c r="R17" s="9">
        <v>2</v>
      </c>
      <c r="S17" s="8">
        <f>SUM(Q17:R17)/2</f>
        <v>1.5</v>
      </c>
      <c r="T17">
        <f t="shared" si="0"/>
        <v>0</v>
      </c>
      <c r="U17">
        <f t="shared" si="1"/>
        <v>0</v>
      </c>
      <c r="V17">
        <f t="shared" si="2"/>
        <v>0</v>
      </c>
      <c r="W17">
        <f t="shared" si="3"/>
        <v>0</v>
      </c>
      <c r="X17">
        <f t="shared" si="4"/>
        <v>0</v>
      </c>
      <c r="Y17">
        <f t="shared" si="5"/>
        <v>0</v>
      </c>
      <c r="Z17">
        <f>IF(X17=4,IF(B17=6,Y17*0.9+C17*0.1,Y17),0)</f>
        <v>0</v>
      </c>
      <c r="AA17">
        <f t="shared" si="6"/>
        <v>0</v>
      </c>
    </row>
    <row r="18" spans="1:27" x14ac:dyDescent="0.35">
      <c r="A18" t="s">
        <v>15</v>
      </c>
      <c r="B18">
        <v>6</v>
      </c>
      <c r="T18">
        <f t="shared" si="0"/>
        <v>0</v>
      </c>
      <c r="U18">
        <f t="shared" si="1"/>
        <v>0</v>
      </c>
      <c r="V18">
        <f t="shared" si="2"/>
        <v>0</v>
      </c>
      <c r="W18">
        <f t="shared" si="3"/>
        <v>0</v>
      </c>
      <c r="X18">
        <f t="shared" si="4"/>
        <v>0</v>
      </c>
      <c r="Y18">
        <f t="shared" si="5"/>
        <v>0</v>
      </c>
      <c r="Z18">
        <f>IF(X18=4,IF(B18=6,Y18*0.9+C18*0.1,Y18),0)</f>
        <v>0</v>
      </c>
      <c r="AA18">
        <f t="shared" si="6"/>
        <v>0</v>
      </c>
    </row>
    <row r="19" spans="1:27" x14ac:dyDescent="0.35">
      <c r="A19" t="s">
        <v>16</v>
      </c>
      <c r="B19">
        <v>14</v>
      </c>
      <c r="D19" s="5">
        <v>9</v>
      </c>
      <c r="E19" s="5">
        <v>10</v>
      </c>
      <c r="F19" s="5">
        <v>10</v>
      </c>
      <c r="G19" s="5">
        <v>9</v>
      </c>
      <c r="H19" s="3">
        <f>SUM(D19:G19)/4</f>
        <v>9.5</v>
      </c>
      <c r="I19" s="9">
        <v>0</v>
      </c>
      <c r="J19" s="9">
        <v>0</v>
      </c>
      <c r="K19" s="9">
        <v>1</v>
      </c>
      <c r="L19" s="8">
        <f>0.4*I19+0.3*J19+0.4*K19</f>
        <v>0.4</v>
      </c>
      <c r="M19" s="5">
        <v>10</v>
      </c>
      <c r="N19" s="15">
        <v>10</v>
      </c>
      <c r="O19" s="5">
        <v>10</v>
      </c>
      <c r="P19" s="3">
        <f>SUM(M19:O19)/3</f>
        <v>10</v>
      </c>
      <c r="T19">
        <f t="shared" si="0"/>
        <v>1</v>
      </c>
      <c r="U19">
        <f t="shared" si="1"/>
        <v>0</v>
      </c>
      <c r="V19">
        <f t="shared" si="2"/>
        <v>1</v>
      </c>
      <c r="W19">
        <f t="shared" si="3"/>
        <v>0</v>
      </c>
      <c r="X19">
        <f t="shared" si="4"/>
        <v>2</v>
      </c>
      <c r="Y19">
        <f t="shared" si="5"/>
        <v>0</v>
      </c>
      <c r="Z19">
        <f>IF(X19=4,IF(B19=6,Y19*0.9+C19*0.1,Y19),0)</f>
        <v>0</v>
      </c>
      <c r="AA19">
        <f t="shared" si="6"/>
        <v>0</v>
      </c>
    </row>
    <row r="20" spans="1:27" s="10" customFormat="1" x14ac:dyDescent="0.35">
      <c r="A20" s="10" t="s">
        <v>17</v>
      </c>
      <c r="B20" s="10">
        <v>10</v>
      </c>
      <c r="C20" s="11"/>
      <c r="D20" s="14">
        <v>10</v>
      </c>
      <c r="E20" s="14">
        <v>10</v>
      </c>
      <c r="F20" s="14">
        <v>9</v>
      </c>
      <c r="G20" s="14">
        <v>9</v>
      </c>
      <c r="H20" s="13">
        <f t="shared" ref="H20:H24" si="11">SUM(D20:G20)/4</f>
        <v>9.5</v>
      </c>
      <c r="L20" s="13"/>
      <c r="M20" s="14">
        <v>10</v>
      </c>
      <c r="N20" s="12">
        <v>10</v>
      </c>
      <c r="O20" s="12">
        <v>10</v>
      </c>
      <c r="P20" s="13">
        <f t="shared" ref="P20:P24" si="12">SUM(M20:O20)/3</f>
        <v>10</v>
      </c>
      <c r="T20" s="10">
        <f t="shared" si="0"/>
        <v>1</v>
      </c>
      <c r="U20" s="10">
        <f t="shared" si="1"/>
        <v>0</v>
      </c>
      <c r="V20" s="10">
        <f t="shared" si="2"/>
        <v>1</v>
      </c>
      <c r="W20" s="10">
        <f t="shared" si="3"/>
        <v>0</v>
      </c>
      <c r="X20" s="10">
        <f t="shared" si="4"/>
        <v>2</v>
      </c>
      <c r="Y20" s="10">
        <f t="shared" si="5"/>
        <v>0</v>
      </c>
      <c r="Z20" s="10">
        <f>IF(X20=4,IF(B20=6,Y20*0.9+C20*0.1,Y20),0)</f>
        <v>0</v>
      </c>
      <c r="AA20" s="10">
        <f t="shared" si="6"/>
        <v>0</v>
      </c>
    </row>
    <row r="21" spans="1:27" s="10" customFormat="1" x14ac:dyDescent="0.35">
      <c r="A21" s="10" t="s">
        <v>18</v>
      </c>
      <c r="B21" s="10">
        <v>6</v>
      </c>
      <c r="C21" s="11">
        <v>10</v>
      </c>
      <c r="D21" s="12">
        <v>10</v>
      </c>
      <c r="E21" s="12">
        <v>10</v>
      </c>
      <c r="F21" s="12">
        <v>10</v>
      </c>
      <c r="G21" s="12">
        <v>9</v>
      </c>
      <c r="H21" s="13">
        <f t="shared" si="11"/>
        <v>9.75</v>
      </c>
      <c r="I21" s="10">
        <v>0</v>
      </c>
      <c r="L21" s="13">
        <f>0.6*I21+0.4*J21</f>
        <v>0</v>
      </c>
      <c r="M21" s="12">
        <v>10</v>
      </c>
      <c r="N21" s="14">
        <v>10</v>
      </c>
      <c r="O21" s="14"/>
      <c r="P21" s="13">
        <f t="shared" si="12"/>
        <v>6.666666666666667</v>
      </c>
      <c r="Q21" s="10">
        <v>6</v>
      </c>
      <c r="S21" s="13">
        <f t="shared" ref="S21:S22" si="13">SUM(Q21:R21)/2</f>
        <v>3</v>
      </c>
      <c r="T21" s="10">
        <f t="shared" si="0"/>
        <v>1</v>
      </c>
      <c r="U21" s="10">
        <f t="shared" si="1"/>
        <v>0</v>
      </c>
      <c r="V21" s="10">
        <f t="shared" si="2"/>
        <v>1</v>
      </c>
      <c r="W21" s="10">
        <f t="shared" si="3"/>
        <v>0</v>
      </c>
      <c r="X21" s="10">
        <f t="shared" si="4"/>
        <v>2</v>
      </c>
      <c r="Y21" s="10">
        <f t="shared" si="5"/>
        <v>0</v>
      </c>
      <c r="Z21" s="10">
        <f>IF(X21=4,IF(B21=6,Y21*0.9+C21*0.1,Y21),0)</f>
        <v>0</v>
      </c>
      <c r="AA21" s="10">
        <f t="shared" si="6"/>
        <v>0</v>
      </c>
    </row>
    <row r="22" spans="1:27" s="10" customFormat="1" x14ac:dyDescent="0.35">
      <c r="A22" s="10" t="s">
        <v>19</v>
      </c>
      <c r="B22" s="10">
        <v>6</v>
      </c>
      <c r="C22" s="11">
        <v>10</v>
      </c>
      <c r="D22" s="12">
        <v>10</v>
      </c>
      <c r="E22" s="12">
        <v>10</v>
      </c>
      <c r="F22" s="12">
        <v>10</v>
      </c>
      <c r="G22" s="12">
        <v>10</v>
      </c>
      <c r="H22" s="13">
        <f t="shared" si="11"/>
        <v>10</v>
      </c>
      <c r="I22" s="10">
        <v>0</v>
      </c>
      <c r="J22" s="10">
        <v>2</v>
      </c>
      <c r="L22" s="13">
        <f>0.6*I22+0.4*J22</f>
        <v>0.8</v>
      </c>
      <c r="M22" s="12">
        <v>10</v>
      </c>
      <c r="N22" s="12">
        <v>10</v>
      </c>
      <c r="O22" s="12">
        <v>10</v>
      </c>
      <c r="P22" s="13">
        <f t="shared" si="12"/>
        <v>10</v>
      </c>
      <c r="Q22" s="10">
        <v>0</v>
      </c>
      <c r="R22" s="10">
        <v>0</v>
      </c>
      <c r="S22" s="13">
        <f t="shared" si="13"/>
        <v>0</v>
      </c>
      <c r="T22" s="10">
        <f t="shared" si="0"/>
        <v>1</v>
      </c>
      <c r="U22" s="10">
        <f t="shared" si="1"/>
        <v>0</v>
      </c>
      <c r="V22" s="10">
        <f t="shared" si="2"/>
        <v>1</v>
      </c>
      <c r="W22" s="10">
        <f t="shared" si="3"/>
        <v>0</v>
      </c>
      <c r="X22" s="10">
        <f t="shared" si="4"/>
        <v>2</v>
      </c>
      <c r="Y22" s="10">
        <f t="shared" si="5"/>
        <v>0</v>
      </c>
      <c r="Z22" s="10">
        <f>IF(X22=4,IF(B22=6,Y22*0.9+C22*0.1,Y22),0)</f>
        <v>0</v>
      </c>
      <c r="AA22" s="10">
        <f t="shared" si="6"/>
        <v>0</v>
      </c>
    </row>
    <row r="23" spans="1:27" x14ac:dyDescent="0.35">
      <c r="A23" t="s">
        <v>20</v>
      </c>
      <c r="B23">
        <v>6</v>
      </c>
      <c r="C23" s="1">
        <v>10</v>
      </c>
      <c r="D23" s="5">
        <v>10</v>
      </c>
      <c r="E23" s="5">
        <v>10</v>
      </c>
      <c r="F23" s="5">
        <v>8</v>
      </c>
      <c r="G23" s="5">
        <v>10</v>
      </c>
      <c r="H23" s="3">
        <f t="shared" si="11"/>
        <v>9.5</v>
      </c>
      <c r="M23" s="5">
        <v>10</v>
      </c>
      <c r="N23" s="5">
        <v>10</v>
      </c>
      <c r="O23" s="5">
        <v>10</v>
      </c>
      <c r="P23" s="3">
        <f t="shared" si="12"/>
        <v>10</v>
      </c>
      <c r="T23">
        <f t="shared" si="0"/>
        <v>1</v>
      </c>
      <c r="U23">
        <f t="shared" si="1"/>
        <v>0</v>
      </c>
      <c r="V23">
        <f t="shared" si="2"/>
        <v>1</v>
      </c>
      <c r="W23">
        <f t="shared" si="3"/>
        <v>0</v>
      </c>
      <c r="X23">
        <f t="shared" si="4"/>
        <v>2</v>
      </c>
      <c r="Y23">
        <f t="shared" si="5"/>
        <v>0</v>
      </c>
      <c r="Z23">
        <f>IF(X23=4,IF(B23=6,Y23*0.9+C23*0.1,Y23),0)</f>
        <v>0</v>
      </c>
      <c r="AA23">
        <f t="shared" si="6"/>
        <v>0</v>
      </c>
    </row>
    <row r="24" spans="1:27" x14ac:dyDescent="0.35">
      <c r="A24" t="s">
        <v>21</v>
      </c>
      <c r="B24">
        <v>6</v>
      </c>
      <c r="C24" s="1">
        <v>10</v>
      </c>
      <c r="D24" s="5">
        <v>10</v>
      </c>
      <c r="E24" s="5">
        <v>10</v>
      </c>
      <c r="F24" s="5">
        <v>8</v>
      </c>
      <c r="G24" s="5">
        <v>10</v>
      </c>
      <c r="H24" s="3">
        <f t="shared" si="11"/>
        <v>9.5</v>
      </c>
      <c r="I24" s="9">
        <v>3</v>
      </c>
      <c r="K24" s="9">
        <v>4</v>
      </c>
      <c r="L24" s="8">
        <f t="shared" ref="L24:L25" si="14">0.4*I24+0.3*J24+0.4*K24</f>
        <v>2.8000000000000003</v>
      </c>
      <c r="M24" s="5">
        <v>10</v>
      </c>
      <c r="N24" s="5">
        <v>10</v>
      </c>
      <c r="O24" s="5">
        <v>10</v>
      </c>
      <c r="P24" s="3">
        <f t="shared" si="12"/>
        <v>10</v>
      </c>
      <c r="T24">
        <f t="shared" si="0"/>
        <v>1</v>
      </c>
      <c r="U24">
        <f t="shared" si="1"/>
        <v>0</v>
      </c>
      <c r="V24">
        <f t="shared" si="2"/>
        <v>1</v>
      </c>
      <c r="W24">
        <f t="shared" si="3"/>
        <v>0</v>
      </c>
      <c r="X24">
        <f t="shared" si="4"/>
        <v>2</v>
      </c>
      <c r="Y24">
        <f t="shared" si="5"/>
        <v>0</v>
      </c>
      <c r="Z24">
        <f>IF(X24=4,IF(B24=6,Y24*0.9+C24*0.1,Y24),0)</f>
        <v>0</v>
      </c>
      <c r="AA24">
        <f t="shared" si="6"/>
        <v>0</v>
      </c>
    </row>
    <row r="25" spans="1:27" s="10" customFormat="1" x14ac:dyDescent="0.35">
      <c r="A25" s="10" t="s">
        <v>22</v>
      </c>
      <c r="B25" s="10">
        <v>10</v>
      </c>
      <c r="C25" s="11"/>
      <c r="D25" s="14">
        <v>9</v>
      </c>
      <c r="E25" s="14">
        <v>8</v>
      </c>
      <c r="F25" s="14">
        <v>9</v>
      </c>
      <c r="G25" s="14">
        <v>9</v>
      </c>
      <c r="H25" s="13">
        <f t="shared" ref="H25:H28" si="15">SUM(D25:G25)/4</f>
        <v>8.75</v>
      </c>
      <c r="I25" s="10">
        <v>6</v>
      </c>
      <c r="K25" s="10">
        <v>8</v>
      </c>
      <c r="L25" s="13">
        <f t="shared" si="14"/>
        <v>5.6000000000000005</v>
      </c>
      <c r="M25" s="14">
        <v>10</v>
      </c>
      <c r="N25" s="14">
        <v>6</v>
      </c>
      <c r="O25" s="14">
        <v>10</v>
      </c>
      <c r="P25" s="13">
        <f t="shared" ref="P25:P28" si="16">SUM(M25:O25)/3</f>
        <v>8.6666666666666661</v>
      </c>
      <c r="Q25" s="10">
        <v>5</v>
      </c>
      <c r="R25" s="10">
        <v>4</v>
      </c>
      <c r="S25" s="13">
        <f>SUM(Q25:R25)/2</f>
        <v>4.5</v>
      </c>
      <c r="T25" s="10">
        <f t="shared" si="0"/>
        <v>1</v>
      </c>
      <c r="U25" s="10">
        <f t="shared" si="1"/>
        <v>1</v>
      </c>
      <c r="V25" s="10">
        <f t="shared" si="2"/>
        <v>1</v>
      </c>
      <c r="W25" s="10">
        <f t="shared" si="3"/>
        <v>1</v>
      </c>
      <c r="X25" s="10">
        <f t="shared" si="4"/>
        <v>4</v>
      </c>
      <c r="Y25" s="10">
        <f t="shared" si="5"/>
        <v>5.7816666666666672</v>
      </c>
      <c r="Z25" s="10">
        <f>IF(X25=4,IF(B25=6,Y25*0.9+C25*0.1,Y25),0)</f>
        <v>5.7816666666666672</v>
      </c>
      <c r="AA25" s="10">
        <f t="shared" si="6"/>
        <v>5.7816666666666672</v>
      </c>
    </row>
    <row r="26" spans="1:27" x14ac:dyDescent="0.35">
      <c r="A26" t="s">
        <v>23</v>
      </c>
      <c r="B26">
        <v>12</v>
      </c>
      <c r="T26">
        <f t="shared" si="0"/>
        <v>0</v>
      </c>
      <c r="U26">
        <f t="shared" si="1"/>
        <v>0</v>
      </c>
      <c r="V26">
        <f t="shared" si="2"/>
        <v>0</v>
      </c>
      <c r="W26">
        <f t="shared" si="3"/>
        <v>0</v>
      </c>
      <c r="X26">
        <f t="shared" si="4"/>
        <v>0</v>
      </c>
      <c r="Y26">
        <f t="shared" si="5"/>
        <v>0</v>
      </c>
      <c r="Z26">
        <f>IF(X26=4,IF(B26=6,Y26*0.9+C26*0.1,Y26),0)</f>
        <v>0</v>
      </c>
      <c r="AA26">
        <f t="shared" si="6"/>
        <v>0</v>
      </c>
    </row>
    <row r="27" spans="1:27" x14ac:dyDescent="0.35">
      <c r="A27" t="s">
        <v>24</v>
      </c>
      <c r="B27">
        <v>6</v>
      </c>
      <c r="C27" s="1">
        <v>10</v>
      </c>
      <c r="D27" s="5">
        <v>10</v>
      </c>
      <c r="E27" s="5">
        <v>10</v>
      </c>
      <c r="F27" s="5">
        <v>10</v>
      </c>
      <c r="G27" s="5">
        <v>9</v>
      </c>
      <c r="H27" s="3">
        <f t="shared" si="15"/>
        <v>9.75</v>
      </c>
      <c r="I27" s="9">
        <v>0</v>
      </c>
      <c r="J27" s="9">
        <v>1</v>
      </c>
      <c r="K27" s="9">
        <v>0</v>
      </c>
      <c r="L27" s="8">
        <f t="shared" ref="L27" si="17">0.4*I27+0.3*J27+0.4*K27</f>
        <v>0.3</v>
      </c>
      <c r="M27" s="5">
        <v>10</v>
      </c>
      <c r="N27" s="5">
        <v>10</v>
      </c>
      <c r="O27" s="5">
        <v>10</v>
      </c>
      <c r="P27" s="3">
        <f t="shared" si="16"/>
        <v>10</v>
      </c>
      <c r="T27">
        <f t="shared" si="0"/>
        <v>1</v>
      </c>
      <c r="U27">
        <f t="shared" si="1"/>
        <v>0</v>
      </c>
      <c r="V27">
        <f t="shared" si="2"/>
        <v>1</v>
      </c>
      <c r="W27">
        <f t="shared" si="3"/>
        <v>0</v>
      </c>
      <c r="X27">
        <f t="shared" si="4"/>
        <v>2</v>
      </c>
      <c r="Y27">
        <f t="shared" si="5"/>
        <v>0</v>
      </c>
      <c r="Z27">
        <f>IF(X27=4,IF(B27=6,Y27*0.9+C27*0.1,Y27),0)</f>
        <v>0</v>
      </c>
      <c r="AA27">
        <f t="shared" si="6"/>
        <v>0</v>
      </c>
    </row>
    <row r="28" spans="1:27" s="10" customFormat="1" x14ac:dyDescent="0.35">
      <c r="A28" s="10" t="s">
        <v>25</v>
      </c>
      <c r="B28" s="10">
        <v>6</v>
      </c>
      <c r="C28" s="11">
        <v>10</v>
      </c>
      <c r="D28" s="12">
        <v>10</v>
      </c>
      <c r="E28" s="12">
        <v>10</v>
      </c>
      <c r="F28" s="12">
        <v>10</v>
      </c>
      <c r="G28" s="12">
        <v>9</v>
      </c>
      <c r="H28" s="13">
        <f t="shared" si="15"/>
        <v>9.75</v>
      </c>
      <c r="I28" s="10">
        <v>2</v>
      </c>
      <c r="J28" s="10">
        <v>6</v>
      </c>
      <c r="L28" s="13">
        <f>0.6*I28+0.4*J28</f>
        <v>3.6000000000000005</v>
      </c>
      <c r="M28" s="12">
        <v>10</v>
      </c>
      <c r="N28" s="12">
        <v>10</v>
      </c>
      <c r="O28" s="12">
        <v>10</v>
      </c>
      <c r="P28" s="13">
        <f t="shared" si="16"/>
        <v>10</v>
      </c>
      <c r="Q28" s="10">
        <v>5</v>
      </c>
      <c r="R28" s="10">
        <v>3</v>
      </c>
      <c r="S28" s="13">
        <f t="shared" ref="S28" si="18">SUM(Q28:R28)/2</f>
        <v>4</v>
      </c>
      <c r="T28" s="10">
        <f t="shared" si="0"/>
        <v>1</v>
      </c>
      <c r="U28" s="10">
        <f t="shared" si="1"/>
        <v>0</v>
      </c>
      <c r="V28" s="10">
        <f t="shared" si="2"/>
        <v>1</v>
      </c>
      <c r="W28" s="10">
        <f t="shared" si="3"/>
        <v>1</v>
      </c>
      <c r="X28" s="10">
        <f t="shared" si="4"/>
        <v>3</v>
      </c>
      <c r="Y28" s="10">
        <f t="shared" si="5"/>
        <v>0</v>
      </c>
      <c r="Z28" s="10">
        <f>IF(X28=4,IF(B28=6,Y28*0.9+C28*0.1,Y28),0)</f>
        <v>0</v>
      </c>
      <c r="AA28" s="10">
        <f t="shared" si="6"/>
        <v>0</v>
      </c>
    </row>
    <row r="29" spans="1:27" x14ac:dyDescent="0.35">
      <c r="A29" t="s">
        <v>26</v>
      </c>
      <c r="B29">
        <v>6</v>
      </c>
      <c r="C29" s="1">
        <v>10</v>
      </c>
      <c r="D29" s="5"/>
      <c r="E29" s="5"/>
      <c r="F29" s="5"/>
      <c r="G29" s="5"/>
      <c r="M29" s="5"/>
      <c r="N29" s="5"/>
      <c r="O29" s="5"/>
      <c r="T29">
        <f t="shared" si="0"/>
        <v>0</v>
      </c>
      <c r="U29">
        <f t="shared" si="1"/>
        <v>0</v>
      </c>
      <c r="V29">
        <f t="shared" si="2"/>
        <v>0</v>
      </c>
      <c r="W29">
        <f t="shared" si="3"/>
        <v>0</v>
      </c>
      <c r="X29">
        <f t="shared" si="4"/>
        <v>0</v>
      </c>
      <c r="Y29">
        <f t="shared" si="5"/>
        <v>0</v>
      </c>
      <c r="Z29">
        <f>IF(X29=4,IF(B29=6,Y29*0.9+C29*0.1,Y29),0)</f>
        <v>0</v>
      </c>
      <c r="AA29">
        <f t="shared" si="6"/>
        <v>0</v>
      </c>
    </row>
    <row r="30" spans="1:27" s="10" customFormat="1" x14ac:dyDescent="0.35">
      <c r="A30" s="10" t="s">
        <v>27</v>
      </c>
      <c r="B30" s="10">
        <v>6</v>
      </c>
      <c r="C30" s="11">
        <v>10</v>
      </c>
      <c r="D30" s="14"/>
      <c r="E30" s="14"/>
      <c r="F30" s="14"/>
      <c r="G30" s="14"/>
      <c r="H30" s="13"/>
      <c r="I30" s="10">
        <v>1</v>
      </c>
      <c r="J30" s="10">
        <v>0</v>
      </c>
      <c r="L30" s="13">
        <f>0.6*I30+0.4*J30</f>
        <v>0.6</v>
      </c>
      <c r="M30" s="14"/>
      <c r="N30" s="14"/>
      <c r="O30" s="14"/>
      <c r="P30" s="13"/>
      <c r="Q30" s="10">
        <v>2</v>
      </c>
      <c r="S30" s="13">
        <f t="shared" ref="S30" si="19">SUM(Q30:R30)/2</f>
        <v>1</v>
      </c>
      <c r="T30" s="10">
        <f t="shared" si="0"/>
        <v>0</v>
      </c>
      <c r="U30" s="10">
        <f t="shared" si="1"/>
        <v>0</v>
      </c>
      <c r="V30" s="10">
        <f t="shared" si="2"/>
        <v>0</v>
      </c>
      <c r="W30" s="10">
        <f t="shared" si="3"/>
        <v>0</v>
      </c>
      <c r="X30" s="10">
        <f t="shared" si="4"/>
        <v>0</v>
      </c>
      <c r="Y30" s="10">
        <f t="shared" si="5"/>
        <v>0</v>
      </c>
      <c r="Z30" s="10">
        <f>IF(X30=4,IF(B30=6,Y30*0.9+C30*0.1,Y30),0)</f>
        <v>0</v>
      </c>
      <c r="AA30" s="10">
        <f t="shared" si="6"/>
        <v>0</v>
      </c>
    </row>
    <row r="31" spans="1:27" x14ac:dyDescent="0.35">
      <c r="A31" t="s">
        <v>28</v>
      </c>
      <c r="B31">
        <v>12</v>
      </c>
      <c r="T31">
        <f t="shared" si="0"/>
        <v>0</v>
      </c>
      <c r="U31">
        <f t="shared" si="1"/>
        <v>0</v>
      </c>
      <c r="V31">
        <f t="shared" si="2"/>
        <v>0</v>
      </c>
      <c r="W31">
        <f t="shared" si="3"/>
        <v>0</v>
      </c>
      <c r="X31">
        <f t="shared" si="4"/>
        <v>0</v>
      </c>
      <c r="Y31">
        <f t="shared" si="5"/>
        <v>0</v>
      </c>
      <c r="Z31">
        <f>IF(X31=4,IF(B31=6,Y31*0.9+C31*0.1,Y31),0)</f>
        <v>0</v>
      </c>
      <c r="AA31">
        <f t="shared" si="6"/>
        <v>0</v>
      </c>
    </row>
    <row r="32" spans="1:27" s="10" customFormat="1" x14ac:dyDescent="0.35">
      <c r="A32" s="10" t="s">
        <v>29</v>
      </c>
      <c r="B32" s="10">
        <v>6</v>
      </c>
      <c r="C32" s="11">
        <v>10</v>
      </c>
      <c r="D32" s="12">
        <v>0</v>
      </c>
      <c r="E32" s="12">
        <v>7</v>
      </c>
      <c r="F32" s="12">
        <v>10</v>
      </c>
      <c r="G32" s="12">
        <v>10</v>
      </c>
      <c r="H32" s="13">
        <f t="shared" ref="H32:H33" si="20">SUM(D32:G32)/4</f>
        <v>6.75</v>
      </c>
      <c r="I32" s="10">
        <v>4</v>
      </c>
      <c r="J32" s="10">
        <v>0</v>
      </c>
      <c r="K32" s="10">
        <v>9</v>
      </c>
      <c r="L32" s="13">
        <f t="shared" ref="L32" si="21">0.4*I32+0.3*J32+0.4*K32</f>
        <v>5.2</v>
      </c>
      <c r="M32" s="12">
        <v>10</v>
      </c>
      <c r="N32" s="12">
        <v>10</v>
      </c>
      <c r="O32" s="12">
        <v>10</v>
      </c>
      <c r="P32" s="13">
        <f t="shared" ref="P32:P33" si="22">SUM(M32:O32)/3</f>
        <v>10</v>
      </c>
      <c r="Q32" s="10">
        <v>3</v>
      </c>
      <c r="R32" s="10">
        <v>2</v>
      </c>
      <c r="S32" s="13">
        <f t="shared" ref="S32:S33" si="23">SUM(Q32:R32)/2</f>
        <v>2.5</v>
      </c>
      <c r="T32" s="10">
        <f t="shared" si="0"/>
        <v>1</v>
      </c>
      <c r="U32" s="10">
        <f t="shared" si="1"/>
        <v>1</v>
      </c>
      <c r="V32" s="10">
        <f t="shared" si="2"/>
        <v>1</v>
      </c>
      <c r="W32" s="10">
        <f t="shared" si="3"/>
        <v>0</v>
      </c>
      <c r="X32" s="10">
        <f t="shared" si="4"/>
        <v>3</v>
      </c>
      <c r="Y32" s="10">
        <f t="shared" si="5"/>
        <v>0</v>
      </c>
      <c r="Z32" s="10">
        <f>IF(X32=4,IF(B32=6,Y32*0.9+C32*0.1,Y32),0)</f>
        <v>0</v>
      </c>
      <c r="AA32" s="10">
        <f t="shared" si="6"/>
        <v>0</v>
      </c>
    </row>
    <row r="33" spans="1:27" s="10" customFormat="1" x14ac:dyDescent="0.35">
      <c r="A33" s="10" t="s">
        <v>30</v>
      </c>
      <c r="B33" s="10">
        <v>6</v>
      </c>
      <c r="C33" s="11">
        <v>10</v>
      </c>
      <c r="D33" s="12">
        <v>2</v>
      </c>
      <c r="E33" s="12">
        <v>2</v>
      </c>
      <c r="F33" s="12">
        <v>8</v>
      </c>
      <c r="G33" s="12">
        <v>10</v>
      </c>
      <c r="H33" s="13">
        <f t="shared" si="20"/>
        <v>5.5</v>
      </c>
      <c r="I33" s="10">
        <v>2</v>
      </c>
      <c r="J33" s="10">
        <v>0</v>
      </c>
      <c r="L33" s="13">
        <f>0.6*I33+0.4*J33</f>
        <v>1.2</v>
      </c>
      <c r="M33" s="12">
        <v>0</v>
      </c>
      <c r="N33" s="12">
        <v>10</v>
      </c>
      <c r="O33" s="12"/>
      <c r="P33" s="13">
        <f t="shared" si="22"/>
        <v>3.3333333333333335</v>
      </c>
      <c r="Q33" s="10">
        <v>3</v>
      </c>
      <c r="S33" s="13">
        <f t="shared" si="23"/>
        <v>1.5</v>
      </c>
      <c r="T33" s="10">
        <f t="shared" si="0"/>
        <v>1</v>
      </c>
      <c r="U33" s="10">
        <f t="shared" si="1"/>
        <v>0</v>
      </c>
      <c r="V33" s="10">
        <f t="shared" si="2"/>
        <v>0</v>
      </c>
      <c r="W33" s="10">
        <f t="shared" si="3"/>
        <v>0</v>
      </c>
      <c r="X33" s="10">
        <f t="shared" si="4"/>
        <v>1</v>
      </c>
      <c r="Y33" s="10">
        <f t="shared" si="5"/>
        <v>0</v>
      </c>
      <c r="Z33" s="10">
        <f>IF(X33=4,IF(B33=6,Y33*0.9+C33*0.1,Y33),0)</f>
        <v>0</v>
      </c>
      <c r="AA33" s="10">
        <f t="shared" si="6"/>
        <v>0</v>
      </c>
    </row>
    <row r="34" spans="1:27" x14ac:dyDescent="0.35">
      <c r="A34" t="s">
        <v>31</v>
      </c>
      <c r="B34">
        <v>6</v>
      </c>
      <c r="C34" s="1">
        <v>9</v>
      </c>
      <c r="T34">
        <f t="shared" si="0"/>
        <v>0</v>
      </c>
      <c r="U34">
        <f t="shared" si="1"/>
        <v>0</v>
      </c>
      <c r="V34">
        <f t="shared" si="2"/>
        <v>0</v>
      </c>
      <c r="W34">
        <f t="shared" si="3"/>
        <v>0</v>
      </c>
      <c r="X34">
        <f t="shared" si="4"/>
        <v>0</v>
      </c>
      <c r="Y34">
        <f t="shared" si="5"/>
        <v>0</v>
      </c>
      <c r="Z34">
        <f>IF(X34=4,IF(B34=6,Y34*0.9+C34*0.1,Y34),0)</f>
        <v>0</v>
      </c>
      <c r="AA34">
        <f t="shared" si="6"/>
        <v>0</v>
      </c>
    </row>
    <row r="35" spans="1:27" x14ac:dyDescent="0.35">
      <c r="A35" t="s">
        <v>32</v>
      </c>
      <c r="B35">
        <v>6</v>
      </c>
      <c r="T35">
        <f t="shared" si="0"/>
        <v>0</v>
      </c>
      <c r="U35">
        <f t="shared" si="1"/>
        <v>0</v>
      </c>
      <c r="V35">
        <f t="shared" si="2"/>
        <v>0</v>
      </c>
      <c r="W35">
        <f t="shared" si="3"/>
        <v>0</v>
      </c>
      <c r="X35">
        <f t="shared" si="4"/>
        <v>0</v>
      </c>
      <c r="Y35">
        <f t="shared" si="5"/>
        <v>0</v>
      </c>
      <c r="Z35">
        <f>IF(X35=4,IF(B35=6,Y35*0.9+C35*0.1,Y35),0)</f>
        <v>0</v>
      </c>
      <c r="AA35">
        <f t="shared" si="6"/>
        <v>0</v>
      </c>
    </row>
    <row r="36" spans="1:27" x14ac:dyDescent="0.35">
      <c r="A36" t="s">
        <v>33</v>
      </c>
      <c r="B36">
        <v>16</v>
      </c>
      <c r="T36">
        <f t="shared" si="0"/>
        <v>0</v>
      </c>
      <c r="U36">
        <f t="shared" si="1"/>
        <v>0</v>
      </c>
      <c r="V36">
        <f t="shared" si="2"/>
        <v>0</v>
      </c>
      <c r="W36">
        <f t="shared" si="3"/>
        <v>0</v>
      </c>
      <c r="X36">
        <f t="shared" si="4"/>
        <v>0</v>
      </c>
      <c r="Y36">
        <f t="shared" si="5"/>
        <v>0</v>
      </c>
      <c r="Z36">
        <f>IF(X36=4,IF(B36=6,Y36*0.9+C36*0.1,Y36),0)</f>
        <v>0</v>
      </c>
      <c r="AA36">
        <f t="shared" si="6"/>
        <v>0</v>
      </c>
    </row>
    <row r="37" spans="1:27" x14ac:dyDescent="0.35">
      <c r="A37" t="s">
        <v>34</v>
      </c>
      <c r="B37">
        <v>6</v>
      </c>
      <c r="C37" s="1">
        <v>10</v>
      </c>
      <c r="T37">
        <f t="shared" si="0"/>
        <v>0</v>
      </c>
      <c r="U37">
        <f t="shared" si="1"/>
        <v>0</v>
      </c>
      <c r="V37">
        <f t="shared" si="2"/>
        <v>0</v>
      </c>
      <c r="W37">
        <f t="shared" si="3"/>
        <v>0</v>
      </c>
      <c r="X37">
        <f t="shared" si="4"/>
        <v>0</v>
      </c>
      <c r="Y37">
        <f t="shared" si="5"/>
        <v>0</v>
      </c>
      <c r="Z37">
        <f>IF(X37=4,IF(B37=6,Y37*0.9+C37*0.1,Y37),0)</f>
        <v>0</v>
      </c>
      <c r="AA37">
        <f t="shared" si="6"/>
        <v>0</v>
      </c>
    </row>
    <row r="38" spans="1:27" x14ac:dyDescent="0.35">
      <c r="A38" t="s">
        <v>35</v>
      </c>
      <c r="B38">
        <v>6</v>
      </c>
      <c r="T38">
        <f t="shared" si="0"/>
        <v>0</v>
      </c>
      <c r="U38">
        <f t="shared" si="1"/>
        <v>0</v>
      </c>
      <c r="V38">
        <f t="shared" si="2"/>
        <v>0</v>
      </c>
      <c r="W38">
        <f t="shared" si="3"/>
        <v>0</v>
      </c>
      <c r="X38">
        <f t="shared" si="4"/>
        <v>0</v>
      </c>
      <c r="Y38">
        <f t="shared" si="5"/>
        <v>0</v>
      </c>
      <c r="Z38">
        <f>IF(X38=4,IF(B38=6,Y38*0.9+C38*0.1,Y38),0)</f>
        <v>0</v>
      </c>
      <c r="AA38">
        <f t="shared" si="6"/>
        <v>0</v>
      </c>
    </row>
    <row r="39" spans="1:27" x14ac:dyDescent="0.35">
      <c r="A39" t="s">
        <v>36</v>
      </c>
      <c r="B39">
        <v>14</v>
      </c>
      <c r="T39">
        <f t="shared" si="0"/>
        <v>0</v>
      </c>
      <c r="U39">
        <f t="shared" si="1"/>
        <v>0</v>
      </c>
      <c r="V39">
        <f t="shared" si="2"/>
        <v>0</v>
      </c>
      <c r="W39">
        <f t="shared" si="3"/>
        <v>0</v>
      </c>
      <c r="X39">
        <f t="shared" si="4"/>
        <v>0</v>
      </c>
      <c r="Y39">
        <f t="shared" si="5"/>
        <v>0</v>
      </c>
      <c r="Z39">
        <f>IF(X39=4,IF(B39=6,Y39*0.9+C39*0.1,Y39),0)</f>
        <v>0</v>
      </c>
      <c r="AA39">
        <f t="shared" si="6"/>
        <v>0</v>
      </c>
    </row>
    <row r="40" spans="1:27" x14ac:dyDescent="0.35">
      <c r="A40" t="s">
        <v>37</v>
      </c>
      <c r="B40">
        <v>16</v>
      </c>
      <c r="T40">
        <f t="shared" si="0"/>
        <v>0</v>
      </c>
      <c r="U40">
        <f t="shared" si="1"/>
        <v>0</v>
      </c>
      <c r="V40">
        <f t="shared" si="2"/>
        <v>0</v>
      </c>
      <c r="W40">
        <f t="shared" si="3"/>
        <v>0</v>
      </c>
      <c r="X40">
        <f t="shared" si="4"/>
        <v>0</v>
      </c>
      <c r="Y40">
        <f t="shared" si="5"/>
        <v>0</v>
      </c>
      <c r="Z40">
        <f>IF(X40=4,IF(B40=6,Y40*0.9+C40*0.1,Y40),0)</f>
        <v>0</v>
      </c>
      <c r="AA40">
        <f t="shared" si="6"/>
        <v>0</v>
      </c>
    </row>
    <row r="41" spans="1:27" x14ac:dyDescent="0.35">
      <c r="A41" t="s">
        <v>38</v>
      </c>
      <c r="B41">
        <v>6</v>
      </c>
      <c r="C41" s="1">
        <v>10</v>
      </c>
      <c r="T41">
        <f t="shared" si="0"/>
        <v>0</v>
      </c>
      <c r="U41">
        <f t="shared" si="1"/>
        <v>0</v>
      </c>
      <c r="V41">
        <f t="shared" si="2"/>
        <v>0</v>
      </c>
      <c r="W41">
        <f t="shared" si="3"/>
        <v>0</v>
      </c>
      <c r="X41">
        <f t="shared" si="4"/>
        <v>0</v>
      </c>
      <c r="Y41">
        <f t="shared" si="5"/>
        <v>0</v>
      </c>
      <c r="Z41">
        <f>IF(X41=4,IF(B41=6,Y41*0.9+C41*0.1,Y41),0)</f>
        <v>0</v>
      </c>
      <c r="AA41">
        <f t="shared" si="6"/>
        <v>0</v>
      </c>
    </row>
    <row r="42" spans="1:27" x14ac:dyDescent="0.35">
      <c r="A42" t="s">
        <v>39</v>
      </c>
      <c r="B42">
        <v>6</v>
      </c>
      <c r="C42" s="1">
        <v>10</v>
      </c>
      <c r="D42" s="5">
        <v>10</v>
      </c>
      <c r="E42" s="5">
        <v>8</v>
      </c>
      <c r="F42" s="5">
        <v>10</v>
      </c>
      <c r="G42" s="5">
        <v>10</v>
      </c>
      <c r="H42" s="3">
        <f>SUM(D42:G42)/4</f>
        <v>9.5</v>
      </c>
      <c r="M42" s="5">
        <v>10</v>
      </c>
      <c r="N42" s="5">
        <v>10</v>
      </c>
      <c r="O42" s="5">
        <v>9</v>
      </c>
      <c r="P42" s="3">
        <f>SUM(M42:O42)/3</f>
        <v>9.6666666666666661</v>
      </c>
      <c r="T42">
        <f t="shared" si="0"/>
        <v>1</v>
      </c>
      <c r="U42">
        <f t="shared" si="1"/>
        <v>0</v>
      </c>
      <c r="V42">
        <f t="shared" si="2"/>
        <v>1</v>
      </c>
      <c r="W42">
        <f t="shared" si="3"/>
        <v>0</v>
      </c>
      <c r="X42">
        <f t="shared" si="4"/>
        <v>2</v>
      </c>
      <c r="Y42">
        <f t="shared" si="5"/>
        <v>0</v>
      </c>
      <c r="Z42">
        <f>IF(X42=4,IF(B42=6,Y42*0.9+C42*0.1,Y42),0)</f>
        <v>0</v>
      </c>
      <c r="AA42">
        <f t="shared" si="6"/>
        <v>0</v>
      </c>
    </row>
    <row r="43" spans="1:27" x14ac:dyDescent="0.35">
      <c r="A43" t="s">
        <v>40</v>
      </c>
      <c r="B43">
        <v>12</v>
      </c>
      <c r="T43">
        <f t="shared" si="0"/>
        <v>0</v>
      </c>
      <c r="U43">
        <f t="shared" si="1"/>
        <v>0</v>
      </c>
      <c r="V43">
        <f t="shared" si="2"/>
        <v>0</v>
      </c>
      <c r="W43">
        <f t="shared" si="3"/>
        <v>0</v>
      </c>
      <c r="X43">
        <f t="shared" si="4"/>
        <v>0</v>
      </c>
      <c r="Y43">
        <f t="shared" si="5"/>
        <v>0</v>
      </c>
      <c r="Z43">
        <f>IF(X43=4,IF(B43=6,Y43*0.9+C43*0.1,Y43),0)</f>
        <v>0</v>
      </c>
      <c r="AA43">
        <f t="shared" si="6"/>
        <v>0</v>
      </c>
    </row>
    <row r="44" spans="1:27" s="10" customFormat="1" x14ac:dyDescent="0.35">
      <c r="A44" s="10" t="s">
        <v>41</v>
      </c>
      <c r="B44" s="10">
        <v>10</v>
      </c>
      <c r="C44" s="11"/>
      <c r="D44" s="12">
        <v>10</v>
      </c>
      <c r="E44" s="12">
        <v>6</v>
      </c>
      <c r="F44" s="12">
        <v>10</v>
      </c>
      <c r="G44" s="12">
        <v>10</v>
      </c>
      <c r="H44" s="13">
        <f t="shared" ref="H44:H46" si="24">SUM(D44:G44)/4</f>
        <v>9</v>
      </c>
      <c r="L44" s="13"/>
      <c r="M44" s="12">
        <v>10</v>
      </c>
      <c r="N44" s="12"/>
      <c r="O44" s="12">
        <v>10</v>
      </c>
      <c r="P44" s="13">
        <f t="shared" ref="P44:P46" si="25">SUM(M44:O44)/3</f>
        <v>6.666666666666667</v>
      </c>
      <c r="T44" s="10">
        <f t="shared" si="0"/>
        <v>1</v>
      </c>
      <c r="U44" s="10">
        <f t="shared" si="1"/>
        <v>0</v>
      </c>
      <c r="V44" s="10">
        <f t="shared" si="2"/>
        <v>1</v>
      </c>
      <c r="W44" s="10">
        <f t="shared" si="3"/>
        <v>0</v>
      </c>
      <c r="X44" s="10">
        <f t="shared" si="4"/>
        <v>2</v>
      </c>
      <c r="Y44" s="10">
        <f t="shared" si="5"/>
        <v>0</v>
      </c>
      <c r="Z44" s="10">
        <f>IF(X44=4,IF(B44=6,Y44*0.9+C44*0.1,Y44),0)</f>
        <v>0</v>
      </c>
      <c r="AA44" s="10">
        <f t="shared" si="6"/>
        <v>0</v>
      </c>
    </row>
    <row r="45" spans="1:27" s="10" customFormat="1" x14ac:dyDescent="0.35">
      <c r="A45" s="10" t="s">
        <v>42</v>
      </c>
      <c r="B45" s="10">
        <v>6</v>
      </c>
      <c r="C45" s="11">
        <v>10</v>
      </c>
      <c r="D45" s="12">
        <v>8</v>
      </c>
      <c r="E45" s="12">
        <v>8</v>
      </c>
      <c r="F45" s="12">
        <v>10</v>
      </c>
      <c r="G45" s="12">
        <v>10</v>
      </c>
      <c r="H45" s="13">
        <f t="shared" si="24"/>
        <v>9</v>
      </c>
      <c r="I45" s="10">
        <v>8</v>
      </c>
      <c r="J45" s="10">
        <v>0</v>
      </c>
      <c r="K45" s="10">
        <v>7</v>
      </c>
      <c r="L45" s="13">
        <f t="shared" ref="L45:L46" si="26">0.4*I45+0.3*J45+0.4*K45</f>
        <v>6</v>
      </c>
      <c r="M45" s="12">
        <v>10</v>
      </c>
      <c r="N45" s="12">
        <v>10</v>
      </c>
      <c r="O45" s="12">
        <v>10</v>
      </c>
      <c r="P45" s="13">
        <f t="shared" si="25"/>
        <v>10</v>
      </c>
      <c r="Q45" s="10">
        <v>3</v>
      </c>
      <c r="R45" s="10">
        <v>3</v>
      </c>
      <c r="S45" s="13">
        <f t="shared" ref="S45:S46" si="27">SUM(Q45:R45)/2</f>
        <v>3</v>
      </c>
      <c r="T45" s="10">
        <f t="shared" si="0"/>
        <v>1</v>
      </c>
      <c r="U45" s="10">
        <f t="shared" si="1"/>
        <v>1</v>
      </c>
      <c r="V45" s="10">
        <f t="shared" si="2"/>
        <v>1</v>
      </c>
      <c r="W45" s="10">
        <f t="shared" si="3"/>
        <v>0</v>
      </c>
      <c r="X45" s="10">
        <f t="shared" si="4"/>
        <v>3</v>
      </c>
      <c r="Y45" s="10">
        <f t="shared" si="5"/>
        <v>0</v>
      </c>
      <c r="Z45" s="10">
        <f>IF(X45=4,IF(B45=6,Y45*0.9+C45*0.1,Y45),0)</f>
        <v>0</v>
      </c>
      <c r="AA45" s="10">
        <f t="shared" si="6"/>
        <v>0</v>
      </c>
    </row>
    <row r="46" spans="1:27" x14ac:dyDescent="0.35">
      <c r="A46" t="s">
        <v>43</v>
      </c>
      <c r="B46">
        <v>6</v>
      </c>
      <c r="C46" s="1">
        <v>10</v>
      </c>
      <c r="D46" s="5">
        <v>10</v>
      </c>
      <c r="E46" s="5">
        <v>10</v>
      </c>
      <c r="F46" s="5">
        <v>10</v>
      </c>
      <c r="G46" s="5">
        <v>9</v>
      </c>
      <c r="H46" s="3">
        <f t="shared" si="24"/>
        <v>9.75</v>
      </c>
      <c r="I46" s="9">
        <v>5</v>
      </c>
      <c r="J46" s="9">
        <v>6</v>
      </c>
      <c r="K46" s="9">
        <v>6</v>
      </c>
      <c r="L46" s="8">
        <f t="shared" si="26"/>
        <v>6.2</v>
      </c>
      <c r="M46" s="5">
        <v>3</v>
      </c>
      <c r="N46" s="5">
        <v>7</v>
      </c>
      <c r="O46" s="5">
        <v>2</v>
      </c>
      <c r="P46" s="3">
        <f t="shared" si="25"/>
        <v>4</v>
      </c>
      <c r="Q46" s="9">
        <v>8</v>
      </c>
      <c r="R46" s="9">
        <v>6</v>
      </c>
      <c r="S46" s="8">
        <f t="shared" si="27"/>
        <v>7</v>
      </c>
      <c r="T46">
        <f t="shared" si="0"/>
        <v>1</v>
      </c>
      <c r="U46">
        <f t="shared" si="1"/>
        <v>1</v>
      </c>
      <c r="V46">
        <f t="shared" si="2"/>
        <v>0</v>
      </c>
      <c r="W46">
        <f t="shared" si="3"/>
        <v>1</v>
      </c>
      <c r="X46">
        <f t="shared" si="4"/>
        <v>3</v>
      </c>
      <c r="Y46">
        <f t="shared" si="5"/>
        <v>0</v>
      </c>
      <c r="Z46">
        <f>IF(X46=4,IF(B46=6,Y46*0.9+C46*0.1,Y46),0)</f>
        <v>0</v>
      </c>
      <c r="AA46">
        <f t="shared" si="6"/>
        <v>0</v>
      </c>
    </row>
    <row r="47" spans="1:27" x14ac:dyDescent="0.35">
      <c r="A47" t="s">
        <v>44</v>
      </c>
      <c r="B47">
        <v>8</v>
      </c>
      <c r="T47">
        <f t="shared" si="0"/>
        <v>0</v>
      </c>
      <c r="U47">
        <f t="shared" si="1"/>
        <v>0</v>
      </c>
      <c r="V47">
        <f t="shared" si="2"/>
        <v>0</v>
      </c>
      <c r="W47">
        <f t="shared" si="3"/>
        <v>0</v>
      </c>
      <c r="X47">
        <f t="shared" si="4"/>
        <v>0</v>
      </c>
      <c r="Y47">
        <f t="shared" si="5"/>
        <v>0</v>
      </c>
      <c r="Z47">
        <f>IF(X47=4,IF(B47=6,Y47*0.9+C47*0.1,Y47),0)</f>
        <v>0</v>
      </c>
      <c r="AA47">
        <f t="shared" si="6"/>
        <v>0</v>
      </c>
    </row>
    <row r="48" spans="1:27" x14ac:dyDescent="0.35">
      <c r="A48" t="s">
        <v>45</v>
      </c>
      <c r="B48">
        <v>6</v>
      </c>
      <c r="C48" s="1">
        <v>8</v>
      </c>
      <c r="T48">
        <f t="shared" si="0"/>
        <v>0</v>
      </c>
      <c r="U48">
        <f t="shared" si="1"/>
        <v>0</v>
      </c>
      <c r="V48">
        <f t="shared" si="2"/>
        <v>0</v>
      </c>
      <c r="W48">
        <f t="shared" si="3"/>
        <v>0</v>
      </c>
      <c r="X48">
        <f t="shared" si="4"/>
        <v>0</v>
      </c>
      <c r="Y48">
        <f t="shared" si="5"/>
        <v>0</v>
      </c>
      <c r="Z48">
        <f>IF(X48=4,IF(B48=6,Y48*0.9+C48*0.1,Y48),0)</f>
        <v>0</v>
      </c>
      <c r="AA48">
        <f t="shared" si="6"/>
        <v>0</v>
      </c>
    </row>
    <row r="49" spans="1:27" s="10" customFormat="1" x14ac:dyDescent="0.35">
      <c r="A49" s="10" t="s">
        <v>46</v>
      </c>
      <c r="B49" s="10">
        <v>6</v>
      </c>
      <c r="C49" s="11">
        <v>8</v>
      </c>
      <c r="D49" s="12">
        <v>10</v>
      </c>
      <c r="E49" s="12">
        <v>10</v>
      </c>
      <c r="F49" s="12">
        <v>10</v>
      </c>
      <c r="G49" s="12">
        <v>10</v>
      </c>
      <c r="H49" s="13">
        <f>SUM(D49:G49)/4</f>
        <v>10</v>
      </c>
      <c r="I49" s="10">
        <v>7</v>
      </c>
      <c r="J49" s="10">
        <v>1</v>
      </c>
      <c r="L49" s="13">
        <f>0.6*I49+0.4*J49</f>
        <v>4.6000000000000005</v>
      </c>
      <c r="M49" s="12">
        <v>10</v>
      </c>
      <c r="N49" s="12">
        <v>10</v>
      </c>
      <c r="O49" s="12">
        <v>10</v>
      </c>
      <c r="P49" s="13">
        <f>SUM(M49:O49)/3</f>
        <v>10</v>
      </c>
      <c r="Q49" s="10">
        <v>8</v>
      </c>
      <c r="R49" s="10">
        <v>3</v>
      </c>
      <c r="S49" s="13">
        <f t="shared" ref="S49" si="28">SUM(Q49:R49)/2</f>
        <v>5.5</v>
      </c>
      <c r="T49" s="10">
        <f t="shared" si="0"/>
        <v>1</v>
      </c>
      <c r="U49" s="10">
        <f t="shared" si="1"/>
        <v>1</v>
      </c>
      <c r="V49" s="10">
        <f t="shared" si="2"/>
        <v>1</v>
      </c>
      <c r="W49" s="10">
        <f t="shared" si="3"/>
        <v>1</v>
      </c>
      <c r="X49" s="10">
        <f t="shared" si="4"/>
        <v>4</v>
      </c>
      <c r="Y49" s="10">
        <f t="shared" si="5"/>
        <v>6.0400000000000009</v>
      </c>
      <c r="Z49" s="10">
        <f>IF(X49=4,IF(B49=6,Y49*0.9+C49*0.1,Y49),0)</f>
        <v>6.2360000000000007</v>
      </c>
      <c r="AA49" s="10">
        <f t="shared" si="6"/>
        <v>6.2360000000000007</v>
      </c>
    </row>
    <row r="50" spans="1:27" x14ac:dyDescent="0.35">
      <c r="A50" t="s">
        <v>47</v>
      </c>
      <c r="B50">
        <v>10</v>
      </c>
      <c r="T50">
        <f t="shared" si="0"/>
        <v>0</v>
      </c>
      <c r="U50">
        <f t="shared" si="1"/>
        <v>0</v>
      </c>
      <c r="V50">
        <f t="shared" si="2"/>
        <v>0</v>
      </c>
      <c r="W50">
        <f t="shared" si="3"/>
        <v>0</v>
      </c>
      <c r="X50">
        <f t="shared" si="4"/>
        <v>0</v>
      </c>
      <c r="Y50">
        <f t="shared" si="5"/>
        <v>0</v>
      </c>
      <c r="Z50">
        <f>IF(X50=4,IF(B50=6,Y50*0.9+C50*0.1,Y50),0)</f>
        <v>0</v>
      </c>
      <c r="AA50">
        <f t="shared" si="6"/>
        <v>0</v>
      </c>
    </row>
    <row r="51" spans="1:27" x14ac:dyDescent="0.35">
      <c r="A51" t="s">
        <v>48</v>
      </c>
      <c r="B51">
        <v>6</v>
      </c>
      <c r="C51" s="1">
        <v>8</v>
      </c>
      <c r="D51" s="5"/>
      <c r="E51" s="5"/>
      <c r="F51" s="5"/>
      <c r="G51" s="5"/>
      <c r="I51" s="9">
        <v>1</v>
      </c>
      <c r="J51" s="9">
        <v>0</v>
      </c>
      <c r="K51" s="9">
        <v>0</v>
      </c>
      <c r="L51" s="8">
        <f>0.4*I51+0.3*J51+0.4*K51</f>
        <v>0.4</v>
      </c>
      <c r="M51" s="5"/>
      <c r="N51" s="5"/>
      <c r="O51" s="5"/>
      <c r="Q51" s="9">
        <v>1</v>
      </c>
      <c r="R51" s="9">
        <v>2</v>
      </c>
      <c r="S51" s="8">
        <f t="shared" ref="S51" si="29">SUM(Q51:R51)/2</f>
        <v>1.5</v>
      </c>
      <c r="T51">
        <f t="shared" si="0"/>
        <v>0</v>
      </c>
      <c r="U51">
        <f t="shared" si="1"/>
        <v>0</v>
      </c>
      <c r="V51">
        <f t="shared" si="2"/>
        <v>0</v>
      </c>
      <c r="W51">
        <f t="shared" si="3"/>
        <v>0</v>
      </c>
      <c r="X51">
        <f t="shared" si="4"/>
        <v>0</v>
      </c>
      <c r="Y51">
        <f t="shared" si="5"/>
        <v>0</v>
      </c>
      <c r="Z51">
        <f>IF(X51=4,IF(B51=6,Y51*0.9+C51*0.1,Y51),0)</f>
        <v>0</v>
      </c>
      <c r="AA51">
        <f t="shared" si="6"/>
        <v>0</v>
      </c>
    </row>
    <row r="52" spans="1:27" x14ac:dyDescent="0.35">
      <c r="A52" t="s">
        <v>49</v>
      </c>
      <c r="B52">
        <v>6</v>
      </c>
      <c r="C52" s="1">
        <v>10</v>
      </c>
      <c r="D52" s="5">
        <v>10</v>
      </c>
      <c r="E52" s="5">
        <v>10</v>
      </c>
      <c r="F52" s="5">
        <v>10</v>
      </c>
      <c r="G52" s="5">
        <v>10</v>
      </c>
      <c r="H52" s="3">
        <f t="shared" ref="H52:H53" si="30">SUM(D52:G52)/4</f>
        <v>10</v>
      </c>
      <c r="M52" s="5">
        <v>10</v>
      </c>
      <c r="N52" s="5">
        <v>10</v>
      </c>
      <c r="O52" s="5">
        <v>10</v>
      </c>
      <c r="P52" s="3">
        <f>SUM(M52:O52)/3</f>
        <v>10</v>
      </c>
      <c r="T52">
        <f t="shared" si="0"/>
        <v>1</v>
      </c>
      <c r="U52">
        <f t="shared" si="1"/>
        <v>0</v>
      </c>
      <c r="V52">
        <f t="shared" si="2"/>
        <v>1</v>
      </c>
      <c r="W52">
        <f t="shared" si="3"/>
        <v>0</v>
      </c>
      <c r="X52">
        <f t="shared" si="4"/>
        <v>2</v>
      </c>
      <c r="Y52">
        <f t="shared" si="5"/>
        <v>0</v>
      </c>
      <c r="Z52">
        <f>IF(X52=4,IF(B52=6,Y52*0.9+C52*0.1,Y52),0)</f>
        <v>0</v>
      </c>
      <c r="AA52">
        <f t="shared" si="6"/>
        <v>0</v>
      </c>
    </row>
    <row r="53" spans="1:27" x14ac:dyDescent="0.35">
      <c r="A53" t="s">
        <v>50</v>
      </c>
      <c r="B53">
        <v>8</v>
      </c>
      <c r="D53" s="5">
        <v>7</v>
      </c>
      <c r="E53" s="5">
        <v>10</v>
      </c>
      <c r="F53" s="5">
        <v>10</v>
      </c>
      <c r="G53" s="5"/>
      <c r="H53" s="3">
        <f t="shared" si="30"/>
        <v>6.75</v>
      </c>
      <c r="M53" s="5"/>
      <c r="N53" s="5"/>
      <c r="O53" s="5"/>
      <c r="T53">
        <f t="shared" si="0"/>
        <v>1</v>
      </c>
      <c r="U53">
        <f t="shared" si="1"/>
        <v>0</v>
      </c>
      <c r="V53">
        <f t="shared" si="2"/>
        <v>0</v>
      </c>
      <c r="W53">
        <f t="shared" si="3"/>
        <v>0</v>
      </c>
      <c r="X53">
        <f t="shared" si="4"/>
        <v>1</v>
      </c>
      <c r="Y53">
        <f t="shared" si="5"/>
        <v>0</v>
      </c>
      <c r="Z53">
        <f>IF(X53=4,IF(B53=6,Y53*0.9+C53*0.1,Y53),0)</f>
        <v>0</v>
      </c>
      <c r="AA53">
        <f t="shared" si="6"/>
        <v>0</v>
      </c>
    </row>
    <row r="54" spans="1:27" x14ac:dyDescent="0.35">
      <c r="A54" t="s">
        <v>51</v>
      </c>
      <c r="B54">
        <v>10</v>
      </c>
      <c r="T54">
        <f t="shared" si="0"/>
        <v>0</v>
      </c>
      <c r="U54">
        <f t="shared" si="1"/>
        <v>0</v>
      </c>
      <c r="V54">
        <f t="shared" si="2"/>
        <v>0</v>
      </c>
      <c r="W54">
        <f t="shared" si="3"/>
        <v>0</v>
      </c>
      <c r="X54">
        <f t="shared" si="4"/>
        <v>0</v>
      </c>
      <c r="Y54">
        <f t="shared" si="5"/>
        <v>0</v>
      </c>
      <c r="Z54">
        <f>IF(X54=4,IF(B54=6,Y54*0.9+C54*0.1,Y54),0)</f>
        <v>0</v>
      </c>
      <c r="AA54">
        <f t="shared" si="6"/>
        <v>0</v>
      </c>
    </row>
    <row r="55" spans="1:27" x14ac:dyDescent="0.35">
      <c r="A55" t="s">
        <v>52</v>
      </c>
      <c r="B55">
        <v>8</v>
      </c>
      <c r="D55" s="5">
        <v>10</v>
      </c>
      <c r="E55" s="5">
        <v>10</v>
      </c>
      <c r="F55" s="5">
        <v>8</v>
      </c>
      <c r="G55" s="5"/>
      <c r="H55" s="3">
        <f>SUM(D55:G55)/4</f>
        <v>7</v>
      </c>
      <c r="M55" s="5"/>
      <c r="N55" s="5"/>
      <c r="O55" s="5"/>
      <c r="T55">
        <f t="shared" si="0"/>
        <v>1</v>
      </c>
      <c r="U55">
        <f t="shared" si="1"/>
        <v>0</v>
      </c>
      <c r="V55">
        <f t="shared" si="2"/>
        <v>0</v>
      </c>
      <c r="W55">
        <f t="shared" si="3"/>
        <v>0</v>
      </c>
      <c r="X55">
        <f t="shared" si="4"/>
        <v>1</v>
      </c>
      <c r="Y55">
        <f t="shared" si="5"/>
        <v>0</v>
      </c>
      <c r="Z55">
        <f>IF(X55=4,IF(B55=6,Y55*0.9+C55*0.1,Y55),0)</f>
        <v>0</v>
      </c>
      <c r="AA55">
        <f t="shared" si="6"/>
        <v>0</v>
      </c>
    </row>
    <row r="56" spans="1:27" x14ac:dyDescent="0.35">
      <c r="A56" t="s">
        <v>53</v>
      </c>
      <c r="B56">
        <v>8</v>
      </c>
      <c r="T56">
        <f t="shared" si="0"/>
        <v>0</v>
      </c>
      <c r="U56">
        <f t="shared" si="1"/>
        <v>0</v>
      </c>
      <c r="V56">
        <f t="shared" si="2"/>
        <v>0</v>
      </c>
      <c r="W56">
        <f t="shared" si="3"/>
        <v>0</v>
      </c>
      <c r="X56">
        <f t="shared" si="4"/>
        <v>0</v>
      </c>
      <c r="Y56">
        <f t="shared" si="5"/>
        <v>0</v>
      </c>
      <c r="Z56">
        <f>IF(X56=4,IF(B56=6,Y56*0.9+C56*0.1,Y56),0)</f>
        <v>0</v>
      </c>
      <c r="AA56">
        <f t="shared" si="6"/>
        <v>0</v>
      </c>
    </row>
    <row r="57" spans="1:27" s="10" customFormat="1" x14ac:dyDescent="0.35">
      <c r="A57" s="10" t="s">
        <v>54</v>
      </c>
      <c r="B57" s="10">
        <v>8</v>
      </c>
      <c r="C57" s="11"/>
      <c r="D57" s="12">
        <v>9</v>
      </c>
      <c r="E57" s="12">
        <v>10</v>
      </c>
      <c r="F57" s="12">
        <v>10</v>
      </c>
      <c r="G57" s="12">
        <v>10</v>
      </c>
      <c r="H57" s="13">
        <f>SUM(D57:G57)/4</f>
        <v>9.75</v>
      </c>
      <c r="I57" s="10">
        <v>0</v>
      </c>
      <c r="J57" s="10">
        <v>2</v>
      </c>
      <c r="L57" s="13">
        <f>0.6*I57+0.4*J57</f>
        <v>0.8</v>
      </c>
      <c r="M57" s="12">
        <v>10</v>
      </c>
      <c r="N57" s="12">
        <v>10</v>
      </c>
      <c r="O57" s="12">
        <v>10</v>
      </c>
      <c r="P57" s="13">
        <f>SUM(M57:O57)/3</f>
        <v>10</v>
      </c>
      <c r="Q57" s="10">
        <v>4</v>
      </c>
      <c r="R57" s="10">
        <v>0</v>
      </c>
      <c r="S57" s="13">
        <f t="shared" ref="S57:S59" si="31">SUM(Q57:R57)/2</f>
        <v>2</v>
      </c>
      <c r="T57" s="10">
        <f t="shared" si="0"/>
        <v>1</v>
      </c>
      <c r="U57" s="10">
        <f t="shared" si="1"/>
        <v>0</v>
      </c>
      <c r="V57" s="10">
        <f t="shared" si="2"/>
        <v>1</v>
      </c>
      <c r="W57" s="10">
        <f t="shared" si="3"/>
        <v>0</v>
      </c>
      <c r="X57" s="10">
        <f t="shared" si="4"/>
        <v>2</v>
      </c>
      <c r="Y57" s="10">
        <f t="shared" si="5"/>
        <v>0</v>
      </c>
      <c r="Z57" s="10">
        <f>IF(X57=4,IF(B57=6,Y57*0.9+C57*0.1,Y57),0)</f>
        <v>0</v>
      </c>
      <c r="AA57" s="10">
        <f t="shared" si="6"/>
        <v>0</v>
      </c>
    </row>
    <row r="58" spans="1:27" x14ac:dyDescent="0.35">
      <c r="A58" t="s">
        <v>55</v>
      </c>
      <c r="B58">
        <v>6</v>
      </c>
      <c r="C58" s="1">
        <v>10</v>
      </c>
      <c r="D58" s="5"/>
      <c r="E58" s="5"/>
      <c r="F58" s="5"/>
      <c r="G58" s="5"/>
      <c r="M58" s="5"/>
      <c r="N58" s="5"/>
      <c r="O58" s="5"/>
      <c r="Q58" s="9">
        <v>2</v>
      </c>
      <c r="S58" s="8">
        <f t="shared" si="31"/>
        <v>1</v>
      </c>
      <c r="T58">
        <f t="shared" si="0"/>
        <v>0</v>
      </c>
      <c r="U58">
        <f t="shared" si="1"/>
        <v>0</v>
      </c>
      <c r="V58">
        <f t="shared" si="2"/>
        <v>0</v>
      </c>
      <c r="W58">
        <f t="shared" si="3"/>
        <v>0</v>
      </c>
      <c r="X58">
        <f t="shared" si="4"/>
        <v>0</v>
      </c>
      <c r="Y58">
        <f t="shared" si="5"/>
        <v>0</v>
      </c>
      <c r="Z58">
        <f>IF(X58=4,IF(B58=6,Y58*0.9+C58*0.1,Y58),0)</f>
        <v>0</v>
      </c>
      <c r="AA58">
        <f t="shared" si="6"/>
        <v>0</v>
      </c>
    </row>
    <row r="59" spans="1:27" x14ac:dyDescent="0.35">
      <c r="A59" t="s">
        <v>56</v>
      </c>
      <c r="B59">
        <v>6</v>
      </c>
      <c r="C59" s="1">
        <v>10</v>
      </c>
      <c r="I59" s="9">
        <v>1</v>
      </c>
      <c r="J59" s="9">
        <v>0</v>
      </c>
      <c r="K59" s="9">
        <v>0</v>
      </c>
      <c r="L59" s="8">
        <f>0.4*I59+0.3*J59+0.4*K59</f>
        <v>0.4</v>
      </c>
      <c r="Q59" s="9">
        <v>2</v>
      </c>
      <c r="R59" s="9">
        <v>1</v>
      </c>
      <c r="S59" s="8">
        <f t="shared" si="31"/>
        <v>1.5</v>
      </c>
      <c r="T59">
        <f t="shared" si="0"/>
        <v>0</v>
      </c>
      <c r="U59">
        <f t="shared" si="1"/>
        <v>0</v>
      </c>
      <c r="V59">
        <f t="shared" si="2"/>
        <v>0</v>
      </c>
      <c r="W59">
        <f t="shared" si="3"/>
        <v>0</v>
      </c>
      <c r="X59">
        <f t="shared" si="4"/>
        <v>0</v>
      </c>
      <c r="Y59">
        <f t="shared" si="5"/>
        <v>0</v>
      </c>
      <c r="Z59">
        <f>IF(X59=4,IF(B59=6,Y59*0.9+C59*0.1,Y59),0)</f>
        <v>0</v>
      </c>
      <c r="AA59">
        <f t="shared" si="6"/>
        <v>0</v>
      </c>
    </row>
    <row r="60" spans="1:27" x14ac:dyDescent="0.35">
      <c r="A60" t="s">
        <v>57</v>
      </c>
      <c r="B60">
        <v>6</v>
      </c>
      <c r="T60">
        <f t="shared" si="0"/>
        <v>0</v>
      </c>
      <c r="U60">
        <f t="shared" si="1"/>
        <v>0</v>
      </c>
      <c r="V60">
        <f t="shared" si="2"/>
        <v>0</v>
      </c>
      <c r="W60">
        <f t="shared" si="3"/>
        <v>0</v>
      </c>
      <c r="X60">
        <f t="shared" si="4"/>
        <v>0</v>
      </c>
      <c r="Y60">
        <f t="shared" si="5"/>
        <v>0</v>
      </c>
      <c r="Z60">
        <f>IF(X60=4,IF(B60=6,Y60*0.9+C60*0.1,Y60),0)</f>
        <v>0</v>
      </c>
      <c r="AA60">
        <f t="shared" si="6"/>
        <v>0</v>
      </c>
    </row>
    <row r="61" spans="1:27" s="10" customFormat="1" x14ac:dyDescent="0.35">
      <c r="A61" s="10" t="s">
        <v>58</v>
      </c>
      <c r="B61" s="10">
        <v>10</v>
      </c>
      <c r="C61" s="11"/>
      <c r="D61" s="14">
        <v>10</v>
      </c>
      <c r="E61" s="14">
        <v>6</v>
      </c>
      <c r="F61" s="14">
        <v>10</v>
      </c>
      <c r="G61" s="14">
        <v>10</v>
      </c>
      <c r="H61" s="13">
        <f t="shared" ref="H61:H62" si="32">SUM(D61:G61)/4</f>
        <v>9</v>
      </c>
      <c r="L61" s="13"/>
      <c r="M61" s="14">
        <v>10</v>
      </c>
      <c r="N61" s="14"/>
      <c r="O61" s="14">
        <v>10</v>
      </c>
      <c r="P61" s="13">
        <f>SUM(M61:O61)/3</f>
        <v>6.666666666666667</v>
      </c>
      <c r="T61" s="10">
        <f t="shared" si="0"/>
        <v>1</v>
      </c>
      <c r="U61" s="10">
        <f t="shared" si="1"/>
        <v>0</v>
      </c>
      <c r="V61" s="10">
        <f t="shared" si="2"/>
        <v>1</v>
      </c>
      <c r="W61" s="10">
        <f t="shared" si="3"/>
        <v>0</v>
      </c>
      <c r="X61" s="10">
        <f t="shared" si="4"/>
        <v>2</v>
      </c>
      <c r="Y61" s="10">
        <f t="shared" si="5"/>
        <v>0</v>
      </c>
      <c r="Z61" s="10">
        <f>IF(X61=4,IF(B61=6,Y61*0.9+C61*0.1,Y61),0)</f>
        <v>0</v>
      </c>
      <c r="AA61" s="10">
        <f t="shared" si="6"/>
        <v>0</v>
      </c>
    </row>
    <row r="62" spans="1:27" s="10" customFormat="1" x14ac:dyDescent="0.35">
      <c r="A62" s="10" t="s">
        <v>59</v>
      </c>
      <c r="B62" s="10">
        <v>8</v>
      </c>
      <c r="C62" s="11"/>
      <c r="D62" s="14">
        <v>9</v>
      </c>
      <c r="E62" s="14">
        <v>10</v>
      </c>
      <c r="F62" s="14">
        <v>10</v>
      </c>
      <c r="G62" s="14">
        <v>10</v>
      </c>
      <c r="H62" s="13">
        <f t="shared" si="32"/>
        <v>9.75</v>
      </c>
      <c r="I62" s="10">
        <v>0</v>
      </c>
      <c r="J62" s="10">
        <v>0</v>
      </c>
      <c r="L62" s="13">
        <f>0.6*I62+0.4*J62</f>
        <v>0</v>
      </c>
      <c r="M62" s="14">
        <v>10</v>
      </c>
      <c r="N62" s="14">
        <v>10</v>
      </c>
      <c r="O62" s="14">
        <v>10</v>
      </c>
      <c r="P62" s="13">
        <f>SUM(M62:O62)/3</f>
        <v>10</v>
      </c>
      <c r="T62" s="10">
        <f t="shared" si="0"/>
        <v>1</v>
      </c>
      <c r="U62" s="10">
        <f t="shared" si="1"/>
        <v>0</v>
      </c>
      <c r="V62" s="10">
        <f t="shared" si="2"/>
        <v>1</v>
      </c>
      <c r="W62" s="10">
        <f t="shared" si="3"/>
        <v>0</v>
      </c>
      <c r="X62" s="10">
        <f t="shared" si="4"/>
        <v>2</v>
      </c>
      <c r="Y62" s="10">
        <f t="shared" si="5"/>
        <v>0</v>
      </c>
      <c r="Z62" s="10">
        <f>IF(X62=4,IF(B62=6,Y62*0.9+C62*0.1,Y62),0)</f>
        <v>0</v>
      </c>
      <c r="AA62" s="10">
        <f t="shared" si="6"/>
        <v>0</v>
      </c>
    </row>
    <row r="63" spans="1:27" x14ac:dyDescent="0.35">
      <c r="A63" t="s">
        <v>60</v>
      </c>
      <c r="B63">
        <v>8</v>
      </c>
      <c r="T63">
        <f t="shared" si="0"/>
        <v>0</v>
      </c>
      <c r="U63">
        <f t="shared" si="1"/>
        <v>0</v>
      </c>
      <c r="V63">
        <f t="shared" si="2"/>
        <v>0</v>
      </c>
      <c r="W63">
        <f t="shared" si="3"/>
        <v>0</v>
      </c>
      <c r="X63">
        <f t="shared" si="4"/>
        <v>0</v>
      </c>
      <c r="Y63">
        <f t="shared" si="5"/>
        <v>0</v>
      </c>
      <c r="Z63">
        <f>IF(X63=4,IF(B63=6,Y63*0.9+C63*0.1,Y63),0)</f>
        <v>0</v>
      </c>
      <c r="AA63">
        <f t="shared" si="6"/>
        <v>0</v>
      </c>
    </row>
    <row r="64" spans="1:27" x14ac:dyDescent="0.35">
      <c r="A64" t="s">
        <v>61</v>
      </c>
      <c r="B64">
        <v>6</v>
      </c>
      <c r="C64" s="1">
        <v>9</v>
      </c>
      <c r="D64" s="5">
        <v>9</v>
      </c>
      <c r="E64" s="5">
        <v>5</v>
      </c>
      <c r="F64" s="5">
        <v>8</v>
      </c>
      <c r="G64" s="5">
        <v>10</v>
      </c>
      <c r="H64" s="3">
        <f t="shared" ref="H64:H66" si="33">SUM(D64:G64)/4</f>
        <v>8</v>
      </c>
      <c r="M64" s="5">
        <v>0</v>
      </c>
      <c r="N64" s="5"/>
      <c r="O64" s="5"/>
      <c r="P64" s="3">
        <f t="shared" ref="P64:P66" si="34">SUM(M64:O64)/3</f>
        <v>0</v>
      </c>
      <c r="T64">
        <f t="shared" si="0"/>
        <v>1</v>
      </c>
      <c r="U64">
        <f t="shared" si="1"/>
        <v>0</v>
      </c>
      <c r="V64">
        <f t="shared" si="2"/>
        <v>0</v>
      </c>
      <c r="W64">
        <f t="shared" si="3"/>
        <v>0</v>
      </c>
      <c r="X64">
        <f t="shared" si="4"/>
        <v>1</v>
      </c>
      <c r="Y64">
        <f t="shared" si="5"/>
        <v>0</v>
      </c>
      <c r="Z64">
        <f>IF(X64=4,IF(B64=6,Y64*0.9+C64*0.1,Y64),0)</f>
        <v>0</v>
      </c>
      <c r="AA64">
        <f t="shared" si="6"/>
        <v>0</v>
      </c>
    </row>
    <row r="65" spans="1:27" s="10" customFormat="1" x14ac:dyDescent="0.35">
      <c r="A65" s="10" t="s">
        <v>62</v>
      </c>
      <c r="B65" s="10">
        <v>6</v>
      </c>
      <c r="C65" s="11">
        <v>9</v>
      </c>
      <c r="D65" s="12">
        <v>10</v>
      </c>
      <c r="E65" s="12">
        <v>10</v>
      </c>
      <c r="F65" s="12">
        <v>10</v>
      </c>
      <c r="G65" s="12">
        <v>9</v>
      </c>
      <c r="H65" s="13">
        <f t="shared" si="33"/>
        <v>9.75</v>
      </c>
      <c r="I65" s="10">
        <v>0</v>
      </c>
      <c r="J65" s="10">
        <v>0</v>
      </c>
      <c r="L65" s="13">
        <f>0.6*I65+0.4*J65</f>
        <v>0</v>
      </c>
      <c r="M65" s="12">
        <v>10</v>
      </c>
      <c r="N65" s="12">
        <v>10</v>
      </c>
      <c r="O65" s="12">
        <v>10</v>
      </c>
      <c r="P65" s="13">
        <f t="shared" si="34"/>
        <v>10</v>
      </c>
      <c r="Q65" s="10">
        <v>7</v>
      </c>
      <c r="S65" s="13">
        <f t="shared" ref="S65:S66" si="35">SUM(Q65:R65)/2</f>
        <v>3.5</v>
      </c>
      <c r="T65" s="10">
        <f t="shared" si="0"/>
        <v>1</v>
      </c>
      <c r="U65" s="10">
        <f t="shared" si="1"/>
        <v>0</v>
      </c>
      <c r="V65" s="10">
        <f t="shared" si="2"/>
        <v>1</v>
      </c>
      <c r="W65" s="10">
        <f t="shared" si="3"/>
        <v>0</v>
      </c>
      <c r="X65" s="10">
        <f t="shared" si="4"/>
        <v>2</v>
      </c>
      <c r="Y65" s="10">
        <f t="shared" si="5"/>
        <v>0</v>
      </c>
      <c r="Z65" s="10">
        <f>IF(X65=4,IF(B65=6,Y65*0.9+C65*0.1,Y65),0)</f>
        <v>0</v>
      </c>
      <c r="AA65" s="10">
        <f t="shared" si="6"/>
        <v>0</v>
      </c>
    </row>
    <row r="66" spans="1:27" s="10" customFormat="1" x14ac:dyDescent="0.35">
      <c r="A66" s="10" t="s">
        <v>63</v>
      </c>
      <c r="B66" s="10">
        <v>6</v>
      </c>
      <c r="C66" s="11">
        <v>9</v>
      </c>
      <c r="D66" s="12">
        <v>10</v>
      </c>
      <c r="E66" s="12">
        <v>10</v>
      </c>
      <c r="F66" s="12">
        <v>10</v>
      </c>
      <c r="G66" s="12">
        <v>10</v>
      </c>
      <c r="H66" s="13">
        <f t="shared" si="33"/>
        <v>10</v>
      </c>
      <c r="I66" s="10">
        <v>8</v>
      </c>
      <c r="J66" s="10">
        <v>7</v>
      </c>
      <c r="L66" s="13">
        <f>0.6*I66+0.4*J66</f>
        <v>7.6</v>
      </c>
      <c r="M66" s="12">
        <v>10</v>
      </c>
      <c r="N66" s="12">
        <v>10</v>
      </c>
      <c r="O66" s="12">
        <v>10</v>
      </c>
      <c r="P66" s="13">
        <f t="shared" si="34"/>
        <v>10</v>
      </c>
      <c r="Q66" s="10">
        <v>0</v>
      </c>
      <c r="R66" s="10">
        <v>1</v>
      </c>
      <c r="S66" s="13">
        <f t="shared" si="35"/>
        <v>0.5</v>
      </c>
      <c r="T66" s="10">
        <f t="shared" si="0"/>
        <v>1</v>
      </c>
      <c r="U66" s="10">
        <f t="shared" si="1"/>
        <v>1</v>
      </c>
      <c r="V66" s="10">
        <f t="shared" si="2"/>
        <v>1</v>
      </c>
      <c r="W66" s="10">
        <f t="shared" si="3"/>
        <v>0</v>
      </c>
      <c r="X66" s="10">
        <f t="shared" si="4"/>
        <v>3</v>
      </c>
      <c r="Y66" s="10">
        <f t="shared" si="5"/>
        <v>0</v>
      </c>
      <c r="Z66" s="10">
        <f>IF(X66=4,IF(B66=6,Y66*0.9+C66*0.1,Y66),0)</f>
        <v>0</v>
      </c>
      <c r="AA66" s="10">
        <f t="shared" si="6"/>
        <v>0</v>
      </c>
    </row>
    <row r="67" spans="1:27" x14ac:dyDescent="0.35">
      <c r="A67" t="s">
        <v>64</v>
      </c>
      <c r="B67">
        <v>12</v>
      </c>
      <c r="T67">
        <f t="shared" si="0"/>
        <v>0</v>
      </c>
      <c r="U67">
        <f t="shared" si="1"/>
        <v>0</v>
      </c>
      <c r="V67">
        <f t="shared" si="2"/>
        <v>0</v>
      </c>
      <c r="W67">
        <f t="shared" si="3"/>
        <v>0</v>
      </c>
      <c r="X67">
        <f t="shared" si="4"/>
        <v>0</v>
      </c>
      <c r="Y67">
        <f t="shared" si="5"/>
        <v>0</v>
      </c>
      <c r="Z67">
        <f>IF(X67=4,IF(B67=6,Y67*0.9+C67*0.1,Y67),0)</f>
        <v>0</v>
      </c>
      <c r="AA67">
        <f t="shared" si="6"/>
        <v>0</v>
      </c>
    </row>
    <row r="68" spans="1:27" x14ac:dyDescent="0.35">
      <c r="A68" t="s">
        <v>65</v>
      </c>
      <c r="B68">
        <v>6</v>
      </c>
      <c r="T68">
        <f t="shared" si="0"/>
        <v>0</v>
      </c>
      <c r="U68">
        <f t="shared" si="1"/>
        <v>0</v>
      </c>
      <c r="V68">
        <f t="shared" si="2"/>
        <v>0</v>
      </c>
      <c r="W68">
        <f t="shared" si="3"/>
        <v>0</v>
      </c>
      <c r="X68">
        <f t="shared" si="4"/>
        <v>0</v>
      </c>
      <c r="Y68">
        <f t="shared" si="5"/>
        <v>0</v>
      </c>
      <c r="Z68">
        <f>IF(X68=4,IF(B68=6,Y68*0.9+C68*0.1,Y68),0)</f>
        <v>0</v>
      </c>
      <c r="AA68">
        <f t="shared" si="6"/>
        <v>0</v>
      </c>
    </row>
    <row r="69" spans="1:27" x14ac:dyDescent="0.35">
      <c r="A69" t="s">
        <v>66</v>
      </c>
      <c r="B69">
        <v>8</v>
      </c>
      <c r="T69">
        <f t="shared" ref="T69:T132" si="36">IF(H69&lt;5,0,1)</f>
        <v>0</v>
      </c>
      <c r="U69">
        <f t="shared" ref="U69:U132" si="37">IF(L69&lt;3.75,0,1)</f>
        <v>0</v>
      </c>
      <c r="V69">
        <f t="shared" ref="V69:V132" si="38">IF(P69&lt;5,0,1)</f>
        <v>0</v>
      </c>
      <c r="W69">
        <f t="shared" ref="W69:W132" si="39">IF(S69&lt;3.75,0,1)</f>
        <v>0</v>
      </c>
      <c r="X69">
        <f t="shared" ref="X69:X132" si="40">SUM(T69:W69)</f>
        <v>0</v>
      </c>
      <c r="Y69">
        <f t="shared" ref="Y69:Y132" si="41">IF(X69=4,H69/10+L69*0.4+P69/10+S69*0.4,0)</f>
        <v>0</v>
      </c>
      <c r="Z69">
        <f>IF(X69=4,IF(B69=6,Y69*0.9+C69*0.1,Y69),0)</f>
        <v>0</v>
      </c>
      <c r="AA69">
        <f t="shared" ref="AA69:AA132" si="42">Z69*10/Z$3</f>
        <v>0</v>
      </c>
    </row>
    <row r="70" spans="1:27" x14ac:dyDescent="0.35">
      <c r="A70" t="s">
        <v>67</v>
      </c>
      <c r="B70">
        <v>6</v>
      </c>
      <c r="T70">
        <f t="shared" si="36"/>
        <v>0</v>
      </c>
      <c r="U70">
        <f t="shared" si="37"/>
        <v>0</v>
      </c>
      <c r="V70">
        <f t="shared" si="38"/>
        <v>0</v>
      </c>
      <c r="W70">
        <f t="shared" si="39"/>
        <v>0</v>
      </c>
      <c r="X70">
        <f t="shared" si="40"/>
        <v>0</v>
      </c>
      <c r="Y70">
        <f t="shared" si="41"/>
        <v>0</v>
      </c>
      <c r="Z70">
        <f>IF(X70=4,IF(B70=6,Y70*0.9+C70*0.1,Y70),0)</f>
        <v>0</v>
      </c>
      <c r="AA70">
        <f t="shared" si="42"/>
        <v>0</v>
      </c>
    </row>
    <row r="71" spans="1:27" x14ac:dyDescent="0.35">
      <c r="A71" t="s">
        <v>68</v>
      </c>
      <c r="B71">
        <v>8</v>
      </c>
      <c r="T71">
        <f t="shared" si="36"/>
        <v>0</v>
      </c>
      <c r="U71">
        <f t="shared" si="37"/>
        <v>0</v>
      </c>
      <c r="V71">
        <f t="shared" si="38"/>
        <v>0</v>
      </c>
      <c r="W71">
        <f t="shared" si="39"/>
        <v>0</v>
      </c>
      <c r="X71">
        <f t="shared" si="40"/>
        <v>0</v>
      </c>
      <c r="Y71">
        <f t="shared" si="41"/>
        <v>0</v>
      </c>
      <c r="Z71">
        <f>IF(X71=4,IF(B71=6,Y71*0.9+C71*0.1,Y71),0)</f>
        <v>0</v>
      </c>
      <c r="AA71">
        <f t="shared" si="42"/>
        <v>0</v>
      </c>
    </row>
    <row r="72" spans="1:27" s="10" customFormat="1" x14ac:dyDescent="0.35">
      <c r="A72" s="10" t="s">
        <v>69</v>
      </c>
      <c r="B72" s="10">
        <v>16</v>
      </c>
      <c r="C72" s="11"/>
      <c r="D72" s="14"/>
      <c r="E72" s="14"/>
      <c r="F72" s="14"/>
      <c r="G72" s="14"/>
      <c r="H72" s="13"/>
      <c r="I72" s="10">
        <v>8</v>
      </c>
      <c r="J72" s="10">
        <v>6</v>
      </c>
      <c r="L72" s="13">
        <f>0.6*I72+0.4*J72</f>
        <v>7.2</v>
      </c>
      <c r="M72" s="14"/>
      <c r="N72" s="14"/>
      <c r="O72" s="14"/>
      <c r="P72" s="13"/>
      <c r="T72" s="10">
        <f t="shared" si="36"/>
        <v>0</v>
      </c>
      <c r="U72" s="10">
        <f t="shared" si="37"/>
        <v>1</v>
      </c>
      <c r="V72" s="10">
        <f t="shared" si="38"/>
        <v>0</v>
      </c>
      <c r="W72" s="10">
        <f t="shared" si="39"/>
        <v>0</v>
      </c>
      <c r="X72" s="10">
        <f t="shared" si="40"/>
        <v>1</v>
      </c>
      <c r="Y72" s="10">
        <f t="shared" si="41"/>
        <v>0</v>
      </c>
      <c r="Z72" s="10">
        <f>IF(X72=4,IF(B72=6,Y72*0.9+C72*0.1,Y72),0)</f>
        <v>0</v>
      </c>
      <c r="AA72" s="10">
        <f t="shared" si="42"/>
        <v>0</v>
      </c>
    </row>
    <row r="73" spans="1:27" x14ac:dyDescent="0.35">
      <c r="A73" t="s">
        <v>70</v>
      </c>
      <c r="B73">
        <v>16</v>
      </c>
      <c r="D73" s="5"/>
      <c r="E73" s="5"/>
      <c r="F73" s="5"/>
      <c r="G73" s="5"/>
      <c r="M73" s="5"/>
      <c r="N73" s="5"/>
      <c r="O73" s="5"/>
      <c r="T73">
        <f t="shared" si="36"/>
        <v>0</v>
      </c>
      <c r="U73">
        <f t="shared" si="37"/>
        <v>0</v>
      </c>
      <c r="V73">
        <f t="shared" si="38"/>
        <v>0</v>
      </c>
      <c r="W73">
        <f t="shared" si="39"/>
        <v>0</v>
      </c>
      <c r="X73">
        <f t="shared" si="40"/>
        <v>0</v>
      </c>
      <c r="Y73">
        <f t="shared" si="41"/>
        <v>0</v>
      </c>
      <c r="Z73">
        <f>IF(X73=4,IF(B73=6,Y73*0.9+C73*0.1,Y73),0)</f>
        <v>0</v>
      </c>
      <c r="AA73">
        <f t="shared" si="42"/>
        <v>0</v>
      </c>
    </row>
    <row r="74" spans="1:27" s="10" customFormat="1" x14ac:dyDescent="0.35">
      <c r="A74" s="10" t="s">
        <v>71</v>
      </c>
      <c r="B74" s="10">
        <v>6</v>
      </c>
      <c r="C74" s="11">
        <v>7</v>
      </c>
      <c r="D74" s="12">
        <v>7</v>
      </c>
      <c r="E74" s="12">
        <v>10</v>
      </c>
      <c r="F74" s="12">
        <v>8</v>
      </c>
      <c r="G74" s="12">
        <v>10</v>
      </c>
      <c r="H74" s="13">
        <f>SUM(D74:G74)/4</f>
        <v>8.75</v>
      </c>
      <c r="I74" s="10">
        <v>1</v>
      </c>
      <c r="J74" s="10">
        <v>3</v>
      </c>
      <c r="K74" s="10">
        <v>1</v>
      </c>
      <c r="L74" s="13">
        <f>0.4*I74+0.3*J74+0.4*K74</f>
        <v>1.6999999999999997</v>
      </c>
      <c r="M74" s="12">
        <v>10</v>
      </c>
      <c r="N74" s="12">
        <v>10</v>
      </c>
      <c r="O74" s="12">
        <v>10</v>
      </c>
      <c r="P74" s="13">
        <f>SUM(M74:O74)/3</f>
        <v>10</v>
      </c>
      <c r="Q74" s="10">
        <v>0</v>
      </c>
      <c r="R74" s="10">
        <v>0</v>
      </c>
      <c r="S74" s="13">
        <f t="shared" ref="S74" si="43">SUM(Q74:R74)/2</f>
        <v>0</v>
      </c>
      <c r="T74" s="10">
        <f t="shared" si="36"/>
        <v>1</v>
      </c>
      <c r="U74" s="10">
        <f t="shared" si="37"/>
        <v>0</v>
      </c>
      <c r="V74" s="10">
        <f t="shared" si="38"/>
        <v>1</v>
      </c>
      <c r="W74" s="10">
        <f t="shared" si="39"/>
        <v>0</v>
      </c>
      <c r="X74" s="10">
        <f t="shared" si="40"/>
        <v>2</v>
      </c>
      <c r="Y74" s="10">
        <f t="shared" si="41"/>
        <v>0</v>
      </c>
      <c r="Z74" s="10">
        <f>IF(X74=4,IF(B74=6,Y74*0.9+C74*0.1,Y74),0)</f>
        <v>0</v>
      </c>
      <c r="AA74" s="10">
        <f t="shared" si="42"/>
        <v>0</v>
      </c>
    </row>
    <row r="75" spans="1:27" s="10" customFormat="1" x14ac:dyDescent="0.35">
      <c r="A75" s="10" t="s">
        <v>72</v>
      </c>
      <c r="B75" s="10">
        <v>12</v>
      </c>
      <c r="C75" s="11"/>
      <c r="D75" s="14">
        <v>9</v>
      </c>
      <c r="E75" s="14">
        <v>5</v>
      </c>
      <c r="F75" s="14">
        <v>5</v>
      </c>
      <c r="G75" s="14">
        <v>10</v>
      </c>
      <c r="H75" s="13">
        <f>SUM(D75:G75)/4</f>
        <v>7.25</v>
      </c>
      <c r="L75" s="13"/>
      <c r="M75" s="14">
        <v>8</v>
      </c>
      <c r="N75" s="14"/>
      <c r="O75" s="14">
        <v>10</v>
      </c>
      <c r="P75" s="13">
        <f>SUM(M75:O75)/3</f>
        <v>6</v>
      </c>
      <c r="T75" s="10">
        <f t="shared" si="36"/>
        <v>1</v>
      </c>
      <c r="U75" s="10">
        <f t="shared" si="37"/>
        <v>0</v>
      </c>
      <c r="V75" s="10">
        <f t="shared" si="38"/>
        <v>1</v>
      </c>
      <c r="W75" s="10">
        <f t="shared" si="39"/>
        <v>0</v>
      </c>
      <c r="X75" s="10">
        <f t="shared" si="40"/>
        <v>2</v>
      </c>
      <c r="Y75" s="10">
        <f t="shared" si="41"/>
        <v>0</v>
      </c>
      <c r="Z75" s="10">
        <f>IF(X75=4,IF(B75=6,Y75*0.9+C75*0.1,Y75),0)</f>
        <v>0</v>
      </c>
      <c r="AA75" s="10">
        <f t="shared" si="42"/>
        <v>0</v>
      </c>
    </row>
    <row r="76" spans="1:27" x14ac:dyDescent="0.35">
      <c r="A76" t="s">
        <v>73</v>
      </c>
      <c r="B76">
        <v>12</v>
      </c>
      <c r="D76" s="5"/>
      <c r="E76" s="5"/>
      <c r="F76" s="5"/>
      <c r="G76" s="5"/>
      <c r="I76" s="9">
        <v>0</v>
      </c>
      <c r="J76" s="9">
        <v>0</v>
      </c>
      <c r="K76" s="9">
        <v>0</v>
      </c>
      <c r="L76" s="8">
        <f>0.4*I76+0.3*J76+0.4*K76</f>
        <v>0</v>
      </c>
      <c r="M76" s="5"/>
      <c r="N76" s="5"/>
      <c r="O76" s="5"/>
      <c r="Q76" s="9">
        <v>2</v>
      </c>
      <c r="S76" s="8">
        <f t="shared" ref="S76" si="44">SUM(Q76:R76)/2</f>
        <v>1</v>
      </c>
      <c r="T76">
        <f t="shared" si="36"/>
        <v>0</v>
      </c>
      <c r="U76">
        <f t="shared" si="37"/>
        <v>0</v>
      </c>
      <c r="V76">
        <f t="shared" si="38"/>
        <v>0</v>
      </c>
      <c r="W76">
        <f t="shared" si="39"/>
        <v>0</v>
      </c>
      <c r="X76">
        <f t="shared" si="40"/>
        <v>0</v>
      </c>
      <c r="Y76">
        <f t="shared" si="41"/>
        <v>0</v>
      </c>
      <c r="Z76">
        <f>IF(X76=4,IF(B76=6,Y76*0.9+C76*0.1,Y76),0)</f>
        <v>0</v>
      </c>
      <c r="AA76">
        <f t="shared" si="42"/>
        <v>0</v>
      </c>
    </row>
    <row r="77" spans="1:27" x14ac:dyDescent="0.35">
      <c r="A77" t="s">
        <v>74</v>
      </c>
      <c r="B77">
        <v>6</v>
      </c>
      <c r="D77" s="5">
        <v>9</v>
      </c>
      <c r="E77" s="5">
        <v>5</v>
      </c>
      <c r="F77" s="5">
        <v>8</v>
      </c>
      <c r="G77" s="5">
        <v>10</v>
      </c>
      <c r="H77" s="3">
        <f>SUM(D77:G77)/4</f>
        <v>8</v>
      </c>
      <c r="M77" s="5">
        <v>0</v>
      </c>
      <c r="N77" s="5"/>
      <c r="O77" s="5"/>
      <c r="P77" s="3">
        <f>SUM(M77:O77)/3</f>
        <v>0</v>
      </c>
      <c r="T77">
        <f t="shared" si="36"/>
        <v>1</v>
      </c>
      <c r="U77">
        <f t="shared" si="37"/>
        <v>0</v>
      </c>
      <c r="V77">
        <f t="shared" si="38"/>
        <v>0</v>
      </c>
      <c r="W77">
        <f t="shared" si="39"/>
        <v>0</v>
      </c>
      <c r="X77">
        <f t="shared" si="40"/>
        <v>1</v>
      </c>
      <c r="Y77">
        <f t="shared" si="41"/>
        <v>0</v>
      </c>
      <c r="Z77">
        <f>IF(X77=4,IF(B77=6,Y77*0.9+C77*0.1,Y77),0)</f>
        <v>0</v>
      </c>
      <c r="AA77">
        <f t="shared" si="42"/>
        <v>0</v>
      </c>
    </row>
    <row r="78" spans="1:27" x14ac:dyDescent="0.35">
      <c r="A78" t="s">
        <v>75</v>
      </c>
      <c r="B78">
        <v>8</v>
      </c>
      <c r="D78" s="5"/>
      <c r="E78" s="5"/>
      <c r="F78" s="5"/>
      <c r="G78" s="5"/>
      <c r="M78" s="5"/>
      <c r="N78" s="5"/>
      <c r="O78" s="5"/>
      <c r="T78">
        <f t="shared" si="36"/>
        <v>0</v>
      </c>
      <c r="U78">
        <f t="shared" si="37"/>
        <v>0</v>
      </c>
      <c r="V78">
        <f t="shared" si="38"/>
        <v>0</v>
      </c>
      <c r="W78">
        <f t="shared" si="39"/>
        <v>0</v>
      </c>
      <c r="X78">
        <f t="shared" si="40"/>
        <v>0</v>
      </c>
      <c r="Y78">
        <f t="shared" si="41"/>
        <v>0</v>
      </c>
      <c r="Z78">
        <f>IF(X78=4,IF(B78=6,Y78*0.9+C78*0.1,Y78),0)</f>
        <v>0</v>
      </c>
      <c r="AA78">
        <f t="shared" si="42"/>
        <v>0</v>
      </c>
    </row>
    <row r="79" spans="1:27" s="10" customFormat="1" x14ac:dyDescent="0.35">
      <c r="A79" s="10" t="s">
        <v>76</v>
      </c>
      <c r="B79" s="10">
        <v>6</v>
      </c>
      <c r="C79" s="11">
        <v>10</v>
      </c>
      <c r="D79" s="12">
        <v>10</v>
      </c>
      <c r="E79" s="12">
        <v>7</v>
      </c>
      <c r="F79" s="12">
        <v>10</v>
      </c>
      <c r="G79" s="12">
        <v>10</v>
      </c>
      <c r="H79" s="13">
        <f>SUM(D79:G79)/4</f>
        <v>9.25</v>
      </c>
      <c r="I79" s="10">
        <v>7</v>
      </c>
      <c r="J79" s="10">
        <v>2</v>
      </c>
      <c r="L79" s="13">
        <f>0.6*I79+0.4*J79</f>
        <v>5</v>
      </c>
      <c r="M79" s="12">
        <v>8</v>
      </c>
      <c r="N79" s="12">
        <v>7</v>
      </c>
      <c r="O79" s="12">
        <v>10</v>
      </c>
      <c r="P79" s="13">
        <f>SUM(M79:O79)/3</f>
        <v>8.3333333333333339</v>
      </c>
      <c r="Q79" s="10">
        <v>2</v>
      </c>
      <c r="R79" s="10">
        <v>4</v>
      </c>
      <c r="S79" s="13">
        <f t="shared" ref="S79" si="45">SUM(Q79:R79)/2</f>
        <v>3</v>
      </c>
      <c r="T79" s="10">
        <f t="shared" si="36"/>
        <v>1</v>
      </c>
      <c r="U79" s="10">
        <f t="shared" si="37"/>
        <v>1</v>
      </c>
      <c r="V79" s="10">
        <f t="shared" si="38"/>
        <v>1</v>
      </c>
      <c r="W79" s="10">
        <f t="shared" si="39"/>
        <v>0</v>
      </c>
      <c r="X79" s="10">
        <f t="shared" si="40"/>
        <v>3</v>
      </c>
      <c r="Y79" s="10">
        <f t="shared" si="41"/>
        <v>0</v>
      </c>
      <c r="Z79" s="10">
        <f>IF(X79=4,IF(B79=6,Y79*0.9+C79*0.1,Y79),0)</f>
        <v>0</v>
      </c>
      <c r="AA79" s="10">
        <f t="shared" si="42"/>
        <v>0</v>
      </c>
    </row>
    <row r="80" spans="1:27" x14ac:dyDescent="0.35">
      <c r="A80" t="s">
        <v>77</v>
      </c>
      <c r="B80">
        <v>14</v>
      </c>
      <c r="T80">
        <f t="shared" si="36"/>
        <v>0</v>
      </c>
      <c r="U80">
        <f t="shared" si="37"/>
        <v>0</v>
      </c>
      <c r="V80">
        <f t="shared" si="38"/>
        <v>0</v>
      </c>
      <c r="W80">
        <f t="shared" si="39"/>
        <v>0</v>
      </c>
      <c r="X80">
        <f t="shared" si="40"/>
        <v>0</v>
      </c>
      <c r="Y80">
        <f t="shared" si="41"/>
        <v>0</v>
      </c>
      <c r="Z80">
        <f>IF(X80=4,IF(B80=6,Y80*0.9+C80*0.1,Y80),0)</f>
        <v>0</v>
      </c>
      <c r="AA80">
        <f t="shared" si="42"/>
        <v>0</v>
      </c>
    </row>
    <row r="81" spans="1:27" x14ac:dyDescent="0.35">
      <c r="A81" t="s">
        <v>78</v>
      </c>
      <c r="B81">
        <v>6</v>
      </c>
      <c r="T81">
        <f t="shared" si="36"/>
        <v>0</v>
      </c>
      <c r="U81">
        <f t="shared" si="37"/>
        <v>0</v>
      </c>
      <c r="V81">
        <f t="shared" si="38"/>
        <v>0</v>
      </c>
      <c r="W81">
        <f t="shared" si="39"/>
        <v>0</v>
      </c>
      <c r="X81">
        <f t="shared" si="40"/>
        <v>0</v>
      </c>
      <c r="Y81">
        <f t="shared" si="41"/>
        <v>0</v>
      </c>
      <c r="Z81">
        <f>IF(X81=4,IF(B81=6,Y81*0.9+C81*0.1,Y81),0)</f>
        <v>0</v>
      </c>
      <c r="AA81">
        <f t="shared" si="42"/>
        <v>0</v>
      </c>
    </row>
    <row r="82" spans="1:27" x14ac:dyDescent="0.35">
      <c r="A82" t="s">
        <v>79</v>
      </c>
      <c r="B82">
        <v>8</v>
      </c>
      <c r="T82">
        <f t="shared" si="36"/>
        <v>0</v>
      </c>
      <c r="U82">
        <f t="shared" si="37"/>
        <v>0</v>
      </c>
      <c r="V82">
        <f t="shared" si="38"/>
        <v>0</v>
      </c>
      <c r="W82">
        <f t="shared" si="39"/>
        <v>0</v>
      </c>
      <c r="X82">
        <f t="shared" si="40"/>
        <v>0</v>
      </c>
      <c r="Y82">
        <f t="shared" si="41"/>
        <v>0</v>
      </c>
      <c r="Z82">
        <f>IF(X82=4,IF(B82=6,Y82*0.9+C82*0.1,Y82),0)</f>
        <v>0</v>
      </c>
      <c r="AA82">
        <f t="shared" si="42"/>
        <v>0</v>
      </c>
    </row>
    <row r="83" spans="1:27" x14ac:dyDescent="0.35">
      <c r="A83" t="s">
        <v>80</v>
      </c>
      <c r="B83">
        <v>6</v>
      </c>
      <c r="C83" s="1">
        <v>10</v>
      </c>
      <c r="T83">
        <f t="shared" si="36"/>
        <v>0</v>
      </c>
      <c r="U83">
        <f t="shared" si="37"/>
        <v>0</v>
      </c>
      <c r="V83">
        <f t="shared" si="38"/>
        <v>0</v>
      </c>
      <c r="W83">
        <f t="shared" si="39"/>
        <v>0</v>
      </c>
      <c r="X83">
        <f t="shared" si="40"/>
        <v>0</v>
      </c>
      <c r="Y83">
        <f t="shared" si="41"/>
        <v>0</v>
      </c>
      <c r="Z83">
        <f>IF(X83=4,IF(B83=6,Y83*0.9+C83*0.1,Y83),0)</f>
        <v>0</v>
      </c>
      <c r="AA83">
        <f t="shared" si="42"/>
        <v>0</v>
      </c>
    </row>
    <row r="84" spans="1:27" x14ac:dyDescent="0.35">
      <c r="A84" t="s">
        <v>81</v>
      </c>
      <c r="B84">
        <v>12</v>
      </c>
      <c r="D84" s="5"/>
      <c r="E84" s="5"/>
      <c r="F84" s="5"/>
      <c r="G84" s="5"/>
      <c r="M84" s="5"/>
      <c r="N84" s="5"/>
      <c r="O84" s="5"/>
      <c r="T84">
        <f t="shared" si="36"/>
        <v>0</v>
      </c>
      <c r="U84">
        <f t="shared" si="37"/>
        <v>0</v>
      </c>
      <c r="V84">
        <f t="shared" si="38"/>
        <v>0</v>
      </c>
      <c r="W84">
        <f t="shared" si="39"/>
        <v>0</v>
      </c>
      <c r="X84">
        <f t="shared" si="40"/>
        <v>0</v>
      </c>
      <c r="Y84">
        <f t="shared" si="41"/>
        <v>0</v>
      </c>
      <c r="Z84">
        <f>IF(X84=4,IF(B84=6,Y84*0.9+C84*0.1,Y84),0)</f>
        <v>0</v>
      </c>
      <c r="AA84">
        <f t="shared" si="42"/>
        <v>0</v>
      </c>
    </row>
    <row r="85" spans="1:27" s="10" customFormat="1" x14ac:dyDescent="0.35">
      <c r="A85" s="10" t="s">
        <v>82</v>
      </c>
      <c r="B85" s="10">
        <v>10</v>
      </c>
      <c r="C85" s="11"/>
      <c r="D85" s="12">
        <v>9</v>
      </c>
      <c r="E85" s="12">
        <v>10</v>
      </c>
      <c r="F85" s="12">
        <v>9</v>
      </c>
      <c r="G85" s="12">
        <v>10</v>
      </c>
      <c r="H85" s="13">
        <f>SUM(D85:G85)/4</f>
        <v>9.5</v>
      </c>
      <c r="I85" s="10">
        <v>0</v>
      </c>
      <c r="J85" s="10">
        <v>5</v>
      </c>
      <c r="L85" s="13">
        <f>0.6*I85+0.4*J85</f>
        <v>2</v>
      </c>
      <c r="M85" s="12">
        <v>9</v>
      </c>
      <c r="N85" s="12">
        <v>10</v>
      </c>
      <c r="O85" s="12">
        <v>10</v>
      </c>
      <c r="P85" s="13">
        <f>SUM(M85:O85)/3</f>
        <v>9.6666666666666661</v>
      </c>
      <c r="Q85" s="10">
        <v>2</v>
      </c>
      <c r="R85" s="10">
        <v>9</v>
      </c>
      <c r="S85" s="13">
        <f t="shared" ref="S85:S87" si="46">SUM(Q85:R85)/2</f>
        <v>5.5</v>
      </c>
      <c r="T85" s="10">
        <f t="shared" si="36"/>
        <v>1</v>
      </c>
      <c r="U85" s="10">
        <f t="shared" si="37"/>
        <v>0</v>
      </c>
      <c r="V85" s="10">
        <f t="shared" si="38"/>
        <v>1</v>
      </c>
      <c r="W85" s="10">
        <f t="shared" si="39"/>
        <v>1</v>
      </c>
      <c r="X85" s="10">
        <f t="shared" si="40"/>
        <v>3</v>
      </c>
      <c r="Y85" s="10">
        <f t="shared" si="41"/>
        <v>0</v>
      </c>
      <c r="Z85" s="10">
        <f>IF(X85=4,IF(B85=6,Y85*0.9+C85*0.1,Y85),0)</f>
        <v>0</v>
      </c>
      <c r="AA85" s="10">
        <f t="shared" si="42"/>
        <v>0</v>
      </c>
    </row>
    <row r="86" spans="1:27" x14ac:dyDescent="0.35">
      <c r="A86" t="s">
        <v>83</v>
      </c>
      <c r="B86">
        <v>16</v>
      </c>
      <c r="T86">
        <f t="shared" si="36"/>
        <v>0</v>
      </c>
      <c r="U86">
        <f t="shared" si="37"/>
        <v>0</v>
      </c>
      <c r="V86">
        <f t="shared" si="38"/>
        <v>0</v>
      </c>
      <c r="W86">
        <f t="shared" si="39"/>
        <v>0</v>
      </c>
      <c r="X86">
        <f t="shared" si="40"/>
        <v>0</v>
      </c>
      <c r="Y86">
        <f t="shared" si="41"/>
        <v>0</v>
      </c>
      <c r="Z86">
        <f>IF(X86=4,IF(B86=6,Y86*0.9+C86*0.1,Y86),0)</f>
        <v>0</v>
      </c>
      <c r="AA86">
        <f t="shared" si="42"/>
        <v>0</v>
      </c>
    </row>
    <row r="87" spans="1:27" s="10" customFormat="1" x14ac:dyDescent="0.35">
      <c r="A87" s="10" t="s">
        <v>84</v>
      </c>
      <c r="B87" s="10">
        <v>6</v>
      </c>
      <c r="C87" s="11">
        <v>10</v>
      </c>
      <c r="D87" s="12">
        <v>10</v>
      </c>
      <c r="E87" s="12">
        <v>10</v>
      </c>
      <c r="F87" s="12">
        <v>10</v>
      </c>
      <c r="G87" s="12">
        <v>9</v>
      </c>
      <c r="H87" s="13">
        <f>SUM(D87:G87)/4</f>
        <v>9.75</v>
      </c>
      <c r="I87" s="10">
        <v>1</v>
      </c>
      <c r="J87" s="10">
        <v>9</v>
      </c>
      <c r="L87" s="13">
        <f>0.6*I87+0.4*J87</f>
        <v>4.2</v>
      </c>
      <c r="M87" s="12">
        <v>10</v>
      </c>
      <c r="N87" s="12">
        <v>10</v>
      </c>
      <c r="O87" s="12">
        <v>10</v>
      </c>
      <c r="P87" s="13">
        <f>SUM(M87:O87)/3</f>
        <v>10</v>
      </c>
      <c r="Q87" s="10">
        <v>6</v>
      </c>
      <c r="R87" s="10">
        <v>1</v>
      </c>
      <c r="S87" s="13">
        <f t="shared" si="46"/>
        <v>3.5</v>
      </c>
      <c r="T87" s="10">
        <f t="shared" si="36"/>
        <v>1</v>
      </c>
      <c r="U87" s="10">
        <f t="shared" si="37"/>
        <v>1</v>
      </c>
      <c r="V87" s="10">
        <f t="shared" si="38"/>
        <v>1</v>
      </c>
      <c r="W87" s="10">
        <f t="shared" si="39"/>
        <v>0</v>
      </c>
      <c r="X87" s="10">
        <f t="shared" si="40"/>
        <v>3</v>
      </c>
      <c r="Y87" s="10">
        <f t="shared" si="41"/>
        <v>0</v>
      </c>
      <c r="Z87" s="10">
        <f>IF(X87=4,IF(B87=6,Y87*0.9+C87*0.1,Y87),0)</f>
        <v>0</v>
      </c>
      <c r="AA87" s="10">
        <f t="shared" si="42"/>
        <v>0</v>
      </c>
    </row>
    <row r="88" spans="1:27" x14ac:dyDescent="0.35">
      <c r="A88" t="s">
        <v>85</v>
      </c>
      <c r="B88">
        <v>6</v>
      </c>
      <c r="T88">
        <f t="shared" si="36"/>
        <v>0</v>
      </c>
      <c r="U88">
        <f t="shared" si="37"/>
        <v>0</v>
      </c>
      <c r="V88">
        <f t="shared" si="38"/>
        <v>0</v>
      </c>
      <c r="W88">
        <f t="shared" si="39"/>
        <v>0</v>
      </c>
      <c r="X88">
        <f t="shared" si="40"/>
        <v>0</v>
      </c>
      <c r="Y88">
        <f t="shared" si="41"/>
        <v>0</v>
      </c>
      <c r="Z88">
        <f>IF(X88=4,IF(B88=6,Y88*0.9+C88*0.1,Y88),0)</f>
        <v>0</v>
      </c>
      <c r="AA88">
        <f t="shared" si="42"/>
        <v>0</v>
      </c>
    </row>
    <row r="89" spans="1:27" x14ac:dyDescent="0.35">
      <c r="A89" t="s">
        <v>86</v>
      </c>
      <c r="B89">
        <v>8</v>
      </c>
      <c r="T89">
        <f t="shared" si="36"/>
        <v>0</v>
      </c>
      <c r="U89">
        <f t="shared" si="37"/>
        <v>0</v>
      </c>
      <c r="V89">
        <f t="shared" si="38"/>
        <v>0</v>
      </c>
      <c r="W89">
        <f t="shared" si="39"/>
        <v>0</v>
      </c>
      <c r="X89">
        <f t="shared" si="40"/>
        <v>0</v>
      </c>
      <c r="Y89">
        <f t="shared" si="41"/>
        <v>0</v>
      </c>
      <c r="Z89">
        <f>IF(X89=4,IF(B89=6,Y89*0.9+C89*0.1,Y89),0)</f>
        <v>0</v>
      </c>
      <c r="AA89">
        <f t="shared" si="42"/>
        <v>0</v>
      </c>
    </row>
    <row r="90" spans="1:27" x14ac:dyDescent="0.35">
      <c r="A90" t="s">
        <v>87</v>
      </c>
      <c r="B90">
        <v>10</v>
      </c>
      <c r="D90" s="5"/>
      <c r="E90" s="5"/>
      <c r="F90" s="5"/>
      <c r="G90" s="5"/>
      <c r="M90" s="5"/>
      <c r="N90" s="5"/>
      <c r="O90" s="5"/>
      <c r="T90">
        <f t="shared" si="36"/>
        <v>0</v>
      </c>
      <c r="U90">
        <f t="shared" si="37"/>
        <v>0</v>
      </c>
      <c r="V90">
        <f t="shared" si="38"/>
        <v>0</v>
      </c>
      <c r="W90">
        <f t="shared" si="39"/>
        <v>0</v>
      </c>
      <c r="X90">
        <f t="shared" si="40"/>
        <v>0</v>
      </c>
      <c r="Y90">
        <f t="shared" si="41"/>
        <v>0</v>
      </c>
      <c r="Z90">
        <f>IF(X90=4,IF(B90=6,Y90*0.9+C90*0.1,Y90),0)</f>
        <v>0</v>
      </c>
      <c r="AA90">
        <f t="shared" si="42"/>
        <v>0</v>
      </c>
    </row>
    <row r="91" spans="1:27" x14ac:dyDescent="0.35">
      <c r="A91" t="s">
        <v>88</v>
      </c>
      <c r="B91">
        <v>10</v>
      </c>
      <c r="D91" s="5"/>
      <c r="E91" s="5"/>
      <c r="F91" s="5"/>
      <c r="G91" s="5"/>
      <c r="M91" s="5"/>
      <c r="N91" s="5"/>
      <c r="O91" s="5"/>
      <c r="T91">
        <f t="shared" si="36"/>
        <v>0</v>
      </c>
      <c r="U91">
        <f t="shared" si="37"/>
        <v>0</v>
      </c>
      <c r="V91">
        <f t="shared" si="38"/>
        <v>0</v>
      </c>
      <c r="W91">
        <f t="shared" si="39"/>
        <v>0</v>
      </c>
      <c r="X91">
        <f t="shared" si="40"/>
        <v>0</v>
      </c>
      <c r="Y91">
        <f t="shared" si="41"/>
        <v>0</v>
      </c>
      <c r="Z91">
        <f>IF(X91=4,IF(B91=6,Y91*0.9+C91*0.1,Y91),0)</f>
        <v>0</v>
      </c>
      <c r="AA91">
        <f t="shared" si="42"/>
        <v>0</v>
      </c>
    </row>
    <row r="92" spans="1:27" x14ac:dyDescent="0.35">
      <c r="A92" t="s">
        <v>89</v>
      </c>
      <c r="B92">
        <v>6</v>
      </c>
      <c r="T92">
        <f t="shared" si="36"/>
        <v>0</v>
      </c>
      <c r="U92">
        <f t="shared" si="37"/>
        <v>0</v>
      </c>
      <c r="V92">
        <f t="shared" si="38"/>
        <v>0</v>
      </c>
      <c r="W92">
        <f t="shared" si="39"/>
        <v>0</v>
      </c>
      <c r="X92">
        <f t="shared" si="40"/>
        <v>0</v>
      </c>
      <c r="Y92">
        <f t="shared" si="41"/>
        <v>0</v>
      </c>
      <c r="Z92">
        <f>IF(X92=4,IF(B92=6,Y92*0.9+C92*0.1,Y92),0)</f>
        <v>0</v>
      </c>
      <c r="AA92">
        <f t="shared" si="42"/>
        <v>0</v>
      </c>
    </row>
    <row r="93" spans="1:27" x14ac:dyDescent="0.35">
      <c r="A93" t="s">
        <v>90</v>
      </c>
      <c r="B93">
        <v>6</v>
      </c>
      <c r="T93">
        <f t="shared" si="36"/>
        <v>0</v>
      </c>
      <c r="U93">
        <f t="shared" si="37"/>
        <v>0</v>
      </c>
      <c r="V93">
        <f t="shared" si="38"/>
        <v>0</v>
      </c>
      <c r="W93">
        <f t="shared" si="39"/>
        <v>0</v>
      </c>
      <c r="X93">
        <f t="shared" si="40"/>
        <v>0</v>
      </c>
      <c r="Y93">
        <f t="shared" si="41"/>
        <v>0</v>
      </c>
      <c r="Z93">
        <f>IF(X93=4,IF(B93=6,Y93*0.9+C93*0.1,Y93),0)</f>
        <v>0</v>
      </c>
      <c r="AA93">
        <f t="shared" si="42"/>
        <v>0</v>
      </c>
    </row>
    <row r="94" spans="1:27" s="10" customFormat="1" x14ac:dyDescent="0.35">
      <c r="A94" s="10" t="s">
        <v>91</v>
      </c>
      <c r="B94" s="10">
        <v>6</v>
      </c>
      <c r="C94" s="11">
        <v>10</v>
      </c>
      <c r="D94" s="12">
        <v>10</v>
      </c>
      <c r="E94" s="12">
        <v>10</v>
      </c>
      <c r="F94" s="12">
        <v>10</v>
      </c>
      <c r="G94" s="14">
        <v>10</v>
      </c>
      <c r="H94" s="13">
        <f>SUM(D94:G94)/4</f>
        <v>10</v>
      </c>
      <c r="I94" s="10">
        <v>8</v>
      </c>
      <c r="J94" s="10">
        <v>2</v>
      </c>
      <c r="K94" s="10">
        <v>9</v>
      </c>
      <c r="L94" s="13">
        <f>0.4*I94+0.3*J94+0.4*K94</f>
        <v>7.4</v>
      </c>
      <c r="M94" s="14">
        <v>10</v>
      </c>
      <c r="N94" s="14">
        <v>10</v>
      </c>
      <c r="O94" s="14">
        <v>10</v>
      </c>
      <c r="P94" s="13">
        <f>SUM(M94:O94)/3</f>
        <v>10</v>
      </c>
      <c r="Q94" s="10">
        <v>9</v>
      </c>
      <c r="R94" s="10">
        <v>7</v>
      </c>
      <c r="S94" s="13">
        <f t="shared" ref="S94" si="47">SUM(Q94:R94)/2</f>
        <v>8</v>
      </c>
      <c r="T94" s="10">
        <f t="shared" si="36"/>
        <v>1</v>
      </c>
      <c r="U94" s="10">
        <f t="shared" si="37"/>
        <v>1</v>
      </c>
      <c r="V94" s="10">
        <f t="shared" si="38"/>
        <v>1</v>
      </c>
      <c r="W94" s="10">
        <f t="shared" si="39"/>
        <v>1</v>
      </c>
      <c r="X94" s="10">
        <f t="shared" si="40"/>
        <v>4</v>
      </c>
      <c r="Y94" s="10">
        <f t="shared" si="41"/>
        <v>8.16</v>
      </c>
      <c r="Z94" s="10">
        <f>IF(X94=4,IF(B94=6,Y94*0.9+C94*0.1,Y94),0)</f>
        <v>8.3440000000000012</v>
      </c>
      <c r="AA94" s="10">
        <f t="shared" si="42"/>
        <v>8.3440000000000012</v>
      </c>
    </row>
    <row r="95" spans="1:27" x14ac:dyDescent="0.35">
      <c r="A95" t="s">
        <v>92</v>
      </c>
      <c r="B95">
        <v>16</v>
      </c>
      <c r="T95">
        <f t="shared" si="36"/>
        <v>0</v>
      </c>
      <c r="U95">
        <f t="shared" si="37"/>
        <v>0</v>
      </c>
      <c r="V95">
        <f t="shared" si="38"/>
        <v>0</v>
      </c>
      <c r="W95">
        <f t="shared" si="39"/>
        <v>0</v>
      </c>
      <c r="X95">
        <f t="shared" si="40"/>
        <v>0</v>
      </c>
      <c r="Y95">
        <f t="shared" si="41"/>
        <v>0</v>
      </c>
      <c r="Z95">
        <f>IF(X95=4,IF(B95=6,Y95*0.9+C95*0.1,Y95),0)</f>
        <v>0</v>
      </c>
      <c r="AA95">
        <f t="shared" si="42"/>
        <v>0</v>
      </c>
    </row>
    <row r="96" spans="1:27" x14ac:dyDescent="0.35">
      <c r="A96" t="s">
        <v>93</v>
      </c>
      <c r="B96">
        <v>8</v>
      </c>
      <c r="T96">
        <f t="shared" si="36"/>
        <v>0</v>
      </c>
      <c r="U96">
        <f t="shared" si="37"/>
        <v>0</v>
      </c>
      <c r="V96">
        <f t="shared" si="38"/>
        <v>0</v>
      </c>
      <c r="W96">
        <f t="shared" si="39"/>
        <v>0</v>
      </c>
      <c r="X96">
        <f t="shared" si="40"/>
        <v>0</v>
      </c>
      <c r="Y96">
        <f t="shared" si="41"/>
        <v>0</v>
      </c>
      <c r="Z96">
        <f>IF(X96=4,IF(B96=6,Y96*0.9+C96*0.1,Y96),0)</f>
        <v>0</v>
      </c>
      <c r="AA96">
        <f t="shared" si="42"/>
        <v>0</v>
      </c>
    </row>
    <row r="97" spans="1:27" x14ac:dyDescent="0.35">
      <c r="A97" t="s">
        <v>94</v>
      </c>
      <c r="B97">
        <v>8</v>
      </c>
      <c r="G97" s="5"/>
      <c r="M97" s="5"/>
      <c r="N97" s="5"/>
      <c r="O97" s="5"/>
      <c r="T97">
        <f t="shared" si="36"/>
        <v>0</v>
      </c>
      <c r="U97">
        <f t="shared" si="37"/>
        <v>0</v>
      </c>
      <c r="V97">
        <f t="shared" si="38"/>
        <v>0</v>
      </c>
      <c r="W97">
        <f t="shared" si="39"/>
        <v>0</v>
      </c>
      <c r="X97">
        <f t="shared" si="40"/>
        <v>0</v>
      </c>
      <c r="Y97">
        <f t="shared" si="41"/>
        <v>0</v>
      </c>
      <c r="Z97">
        <f>IF(X97=4,IF(B97=6,Y97*0.9+C97*0.1,Y97),0)</f>
        <v>0</v>
      </c>
      <c r="AA97">
        <f t="shared" si="42"/>
        <v>0</v>
      </c>
    </row>
    <row r="98" spans="1:27" s="10" customFormat="1" x14ac:dyDescent="0.35">
      <c r="A98" s="10" t="s">
        <v>95</v>
      </c>
      <c r="B98" s="10">
        <v>12</v>
      </c>
      <c r="C98" s="11"/>
      <c r="D98" s="12">
        <v>8</v>
      </c>
      <c r="E98" s="12">
        <v>10</v>
      </c>
      <c r="F98" s="12">
        <v>9</v>
      </c>
      <c r="G98" s="12">
        <v>10</v>
      </c>
      <c r="H98" s="13">
        <f>SUM(D98:G98)/4</f>
        <v>9.25</v>
      </c>
      <c r="I98" s="10">
        <v>0</v>
      </c>
      <c r="J98" s="10">
        <v>7</v>
      </c>
      <c r="L98" s="13">
        <f>0.6*I98+0.4*J98</f>
        <v>2.8000000000000003</v>
      </c>
      <c r="M98" s="12">
        <v>8</v>
      </c>
      <c r="N98" s="12"/>
      <c r="O98" s="12">
        <v>10</v>
      </c>
      <c r="P98" s="13">
        <f>SUM(M98:O98)/3</f>
        <v>6</v>
      </c>
      <c r="Q98" s="10">
        <v>2</v>
      </c>
      <c r="R98" s="10">
        <v>4</v>
      </c>
      <c r="S98" s="13">
        <f t="shared" ref="S98" si="48">SUM(Q98:R98)/2</f>
        <v>3</v>
      </c>
      <c r="T98" s="10">
        <f t="shared" si="36"/>
        <v>1</v>
      </c>
      <c r="U98" s="10">
        <f t="shared" si="37"/>
        <v>0</v>
      </c>
      <c r="V98" s="10">
        <f t="shared" si="38"/>
        <v>1</v>
      </c>
      <c r="W98" s="10">
        <f t="shared" si="39"/>
        <v>0</v>
      </c>
      <c r="X98" s="10">
        <f t="shared" si="40"/>
        <v>2</v>
      </c>
      <c r="Y98" s="10">
        <f t="shared" si="41"/>
        <v>0</v>
      </c>
      <c r="Z98" s="10">
        <f>IF(X98=4,IF(B98=6,Y98*0.9+C98*0.1,Y98),0)</f>
        <v>0</v>
      </c>
      <c r="AA98" s="10">
        <f t="shared" si="42"/>
        <v>0</v>
      </c>
    </row>
    <row r="99" spans="1:27" x14ac:dyDescent="0.35">
      <c r="A99" t="s">
        <v>96</v>
      </c>
      <c r="B99">
        <v>10</v>
      </c>
      <c r="E99" s="5"/>
      <c r="F99" s="5"/>
      <c r="G99" s="5"/>
      <c r="M99" s="5"/>
      <c r="N99" s="5"/>
      <c r="O99" s="5"/>
      <c r="T99">
        <f t="shared" si="36"/>
        <v>0</v>
      </c>
      <c r="U99">
        <f t="shared" si="37"/>
        <v>0</v>
      </c>
      <c r="V99">
        <f t="shared" si="38"/>
        <v>0</v>
      </c>
      <c r="W99">
        <f t="shared" si="39"/>
        <v>0</v>
      </c>
      <c r="X99">
        <f t="shared" si="40"/>
        <v>0</v>
      </c>
      <c r="Y99">
        <f t="shared" si="41"/>
        <v>0</v>
      </c>
      <c r="Z99">
        <f>IF(X99=4,IF(B99=6,Y99*0.9+C99*0.1,Y99),0)</f>
        <v>0</v>
      </c>
      <c r="AA99">
        <f t="shared" si="42"/>
        <v>0</v>
      </c>
    </row>
    <row r="100" spans="1:27" x14ac:dyDescent="0.35">
      <c r="A100" t="s">
        <v>97</v>
      </c>
      <c r="B100">
        <v>6</v>
      </c>
      <c r="C100" s="1">
        <v>8</v>
      </c>
      <c r="D100" s="5">
        <v>7</v>
      </c>
      <c r="E100" s="5"/>
      <c r="F100" s="5"/>
      <c r="G100" s="5"/>
      <c r="H100" s="3">
        <f>SUM(D100:G100)/4</f>
        <v>1.75</v>
      </c>
      <c r="I100" s="9">
        <v>0</v>
      </c>
      <c r="J100" s="9">
        <v>0</v>
      </c>
      <c r="K100" s="9">
        <v>0</v>
      </c>
      <c r="L100" s="8">
        <f t="shared" ref="L100" si="49">0.4*I100+0.3*J100+0.4*K100</f>
        <v>0</v>
      </c>
      <c r="M100" s="5"/>
      <c r="N100" s="5"/>
      <c r="O100" s="5"/>
      <c r="T100">
        <f t="shared" si="36"/>
        <v>0</v>
      </c>
      <c r="U100">
        <f t="shared" si="37"/>
        <v>0</v>
      </c>
      <c r="V100">
        <f t="shared" si="38"/>
        <v>0</v>
      </c>
      <c r="W100">
        <f t="shared" si="39"/>
        <v>0</v>
      </c>
      <c r="X100">
        <f t="shared" si="40"/>
        <v>0</v>
      </c>
      <c r="Y100">
        <f t="shared" si="41"/>
        <v>0</v>
      </c>
      <c r="Z100">
        <f>IF(X100=4,IF(B100=6,Y100*0.9+C100*0.1,Y100),0)</f>
        <v>0</v>
      </c>
      <c r="AA100">
        <f t="shared" si="42"/>
        <v>0</v>
      </c>
    </row>
    <row r="101" spans="1:27" s="10" customFormat="1" x14ac:dyDescent="0.35">
      <c r="A101" s="10" t="s">
        <v>98</v>
      </c>
      <c r="B101" s="10">
        <v>6</v>
      </c>
      <c r="C101" s="11">
        <v>8</v>
      </c>
      <c r="D101" s="12">
        <v>7</v>
      </c>
      <c r="E101" s="12">
        <v>10</v>
      </c>
      <c r="F101" s="12">
        <v>8</v>
      </c>
      <c r="G101" s="12">
        <v>10</v>
      </c>
      <c r="H101" s="13">
        <f>SUM(D101:G101)/4</f>
        <v>8.75</v>
      </c>
      <c r="I101" s="10">
        <v>10</v>
      </c>
      <c r="J101" s="10">
        <v>10</v>
      </c>
      <c r="L101" s="13">
        <f>0.6*I101+0.4*J101</f>
        <v>10</v>
      </c>
      <c r="M101" s="12">
        <v>10</v>
      </c>
      <c r="N101" s="12">
        <v>10</v>
      </c>
      <c r="O101" s="12">
        <v>10</v>
      </c>
      <c r="P101" s="13">
        <f>SUM(M101:O101)/3</f>
        <v>10</v>
      </c>
      <c r="Q101" s="10">
        <v>10</v>
      </c>
      <c r="R101" s="10">
        <v>10</v>
      </c>
      <c r="S101" s="13">
        <f t="shared" ref="S101" si="50">SUM(Q101:R101)/2</f>
        <v>10</v>
      </c>
      <c r="T101" s="10">
        <f t="shared" si="36"/>
        <v>1</v>
      </c>
      <c r="U101" s="10">
        <f t="shared" si="37"/>
        <v>1</v>
      </c>
      <c r="V101" s="10">
        <f t="shared" si="38"/>
        <v>1</v>
      </c>
      <c r="W101" s="10">
        <f t="shared" si="39"/>
        <v>1</v>
      </c>
      <c r="X101" s="10">
        <f t="shared" si="40"/>
        <v>4</v>
      </c>
      <c r="Y101" s="10">
        <f t="shared" si="41"/>
        <v>9.875</v>
      </c>
      <c r="Z101" s="10">
        <f>IF(X101=4,IF(B101=6,Y101*0.9+C101*0.1,Y101),0)</f>
        <v>9.6875000000000018</v>
      </c>
      <c r="AA101" s="10">
        <f t="shared" si="42"/>
        <v>9.6875000000000018</v>
      </c>
    </row>
    <row r="102" spans="1:27" x14ac:dyDescent="0.35">
      <c r="A102" t="s">
        <v>99</v>
      </c>
      <c r="B102">
        <v>12</v>
      </c>
      <c r="H102" s="7"/>
      <c r="T102">
        <f t="shared" si="36"/>
        <v>0</v>
      </c>
      <c r="U102">
        <f t="shared" si="37"/>
        <v>0</v>
      </c>
      <c r="V102">
        <f t="shared" si="38"/>
        <v>0</v>
      </c>
      <c r="W102">
        <f t="shared" si="39"/>
        <v>0</v>
      </c>
      <c r="X102">
        <f t="shared" si="40"/>
        <v>0</v>
      </c>
      <c r="Y102">
        <f t="shared" si="41"/>
        <v>0</v>
      </c>
      <c r="Z102">
        <f>IF(X102=4,IF(B102=6,Y102*0.9+C102*0.1,Y102),0)</f>
        <v>0</v>
      </c>
      <c r="AA102">
        <f t="shared" si="42"/>
        <v>0</v>
      </c>
    </row>
    <row r="103" spans="1:27" x14ac:dyDescent="0.35">
      <c r="A103" t="s">
        <v>100</v>
      </c>
      <c r="B103">
        <v>6</v>
      </c>
      <c r="C103" s="1">
        <v>8</v>
      </c>
      <c r="D103" s="5">
        <v>7</v>
      </c>
      <c r="E103" s="5"/>
      <c r="F103" s="5"/>
      <c r="G103" s="5"/>
      <c r="H103" s="3">
        <f>SUM(D103:G103)/4</f>
        <v>1.75</v>
      </c>
      <c r="I103" s="9">
        <v>0</v>
      </c>
      <c r="J103" s="9">
        <v>0</v>
      </c>
      <c r="K103" s="9">
        <v>0</v>
      </c>
      <c r="L103" s="8">
        <f>0.4*I103+0.3*J103+0.4*K103</f>
        <v>0</v>
      </c>
      <c r="M103" s="5"/>
      <c r="N103" s="5"/>
      <c r="O103" s="5"/>
      <c r="T103">
        <f t="shared" si="36"/>
        <v>0</v>
      </c>
      <c r="U103">
        <f t="shared" si="37"/>
        <v>0</v>
      </c>
      <c r="V103">
        <f t="shared" si="38"/>
        <v>0</v>
      </c>
      <c r="W103">
        <f t="shared" si="39"/>
        <v>0</v>
      </c>
      <c r="X103">
        <f t="shared" si="40"/>
        <v>0</v>
      </c>
      <c r="Y103">
        <f t="shared" si="41"/>
        <v>0</v>
      </c>
      <c r="Z103">
        <f>IF(X103=4,IF(B103=6,Y103*0.9+C103*0.1,Y103),0)</f>
        <v>0</v>
      </c>
      <c r="AA103">
        <f t="shared" si="42"/>
        <v>0</v>
      </c>
    </row>
    <row r="104" spans="1:27" x14ac:dyDescent="0.35">
      <c r="A104" t="s">
        <v>101</v>
      </c>
      <c r="B104">
        <v>10</v>
      </c>
      <c r="T104">
        <f t="shared" si="36"/>
        <v>0</v>
      </c>
      <c r="U104">
        <f t="shared" si="37"/>
        <v>0</v>
      </c>
      <c r="V104">
        <f t="shared" si="38"/>
        <v>0</v>
      </c>
      <c r="W104">
        <f t="shared" si="39"/>
        <v>0</v>
      </c>
      <c r="X104">
        <f t="shared" si="40"/>
        <v>0</v>
      </c>
      <c r="Y104">
        <f t="shared" si="41"/>
        <v>0</v>
      </c>
      <c r="Z104">
        <f>IF(X104=4,IF(B104=6,Y104*0.9+C104*0.1,Y104),0)</f>
        <v>0</v>
      </c>
      <c r="AA104">
        <f t="shared" si="42"/>
        <v>0</v>
      </c>
    </row>
    <row r="105" spans="1:27" x14ac:dyDescent="0.35">
      <c r="A105" t="s">
        <v>102</v>
      </c>
      <c r="B105">
        <v>16</v>
      </c>
      <c r="D105" s="5">
        <v>10</v>
      </c>
      <c r="E105" s="5">
        <v>7</v>
      </c>
      <c r="F105" s="5">
        <v>9</v>
      </c>
      <c r="G105" s="5">
        <v>10</v>
      </c>
      <c r="H105" s="3">
        <f t="shared" ref="H105:H108" si="51">SUM(D105:G105)/4</f>
        <v>9</v>
      </c>
      <c r="I105" s="9">
        <v>0</v>
      </c>
      <c r="J105" s="9">
        <v>0</v>
      </c>
      <c r="K105" s="9">
        <v>0</v>
      </c>
      <c r="L105" s="8">
        <f>0.4*I105+0.3*J105+0.4*K105</f>
        <v>0</v>
      </c>
      <c r="M105" s="5">
        <v>6</v>
      </c>
      <c r="N105" s="5"/>
      <c r="O105" s="5">
        <v>7</v>
      </c>
      <c r="P105" s="3">
        <f t="shared" ref="P105:P108" si="52">SUM(M105:O105)/3</f>
        <v>4.333333333333333</v>
      </c>
      <c r="T105">
        <f t="shared" si="36"/>
        <v>1</v>
      </c>
      <c r="U105">
        <f t="shared" si="37"/>
        <v>0</v>
      </c>
      <c r="V105">
        <f t="shared" si="38"/>
        <v>0</v>
      </c>
      <c r="W105">
        <f t="shared" si="39"/>
        <v>0</v>
      </c>
      <c r="X105">
        <f t="shared" si="40"/>
        <v>1</v>
      </c>
      <c r="Y105">
        <f t="shared" si="41"/>
        <v>0</v>
      </c>
      <c r="Z105">
        <f>IF(X105=4,IF(B105=6,Y105*0.9+C105*0.1,Y105),0)</f>
        <v>0</v>
      </c>
      <c r="AA105">
        <f t="shared" si="42"/>
        <v>0</v>
      </c>
    </row>
    <row r="106" spans="1:27" x14ac:dyDescent="0.35">
      <c r="A106" t="s">
        <v>103</v>
      </c>
      <c r="B106">
        <v>6</v>
      </c>
      <c r="C106" s="1">
        <v>9</v>
      </c>
      <c r="D106" s="5">
        <v>10</v>
      </c>
      <c r="E106" s="5">
        <v>10</v>
      </c>
      <c r="F106" s="5">
        <v>10</v>
      </c>
      <c r="G106" s="5">
        <v>10</v>
      </c>
      <c r="H106" s="3">
        <f t="shared" si="51"/>
        <v>10</v>
      </c>
      <c r="M106" s="5">
        <v>10</v>
      </c>
      <c r="N106" s="5">
        <v>10</v>
      </c>
      <c r="O106" s="5">
        <v>10</v>
      </c>
      <c r="P106" s="3">
        <f t="shared" si="52"/>
        <v>10</v>
      </c>
      <c r="T106">
        <f t="shared" si="36"/>
        <v>1</v>
      </c>
      <c r="U106">
        <f t="shared" si="37"/>
        <v>0</v>
      </c>
      <c r="V106">
        <f t="shared" si="38"/>
        <v>1</v>
      </c>
      <c r="W106">
        <f t="shared" si="39"/>
        <v>0</v>
      </c>
      <c r="X106">
        <f t="shared" si="40"/>
        <v>2</v>
      </c>
      <c r="Y106">
        <f t="shared" si="41"/>
        <v>0</v>
      </c>
      <c r="Z106">
        <f>IF(X106=4,IF(B106=6,Y106*0.9+C106*0.1,Y106),0)</f>
        <v>0</v>
      </c>
      <c r="AA106">
        <f t="shared" si="42"/>
        <v>0</v>
      </c>
    </row>
    <row r="107" spans="1:27" x14ac:dyDescent="0.35">
      <c r="A107" t="s">
        <v>104</v>
      </c>
      <c r="B107">
        <v>16</v>
      </c>
      <c r="D107" s="5">
        <v>10</v>
      </c>
      <c r="E107" s="5">
        <v>7</v>
      </c>
      <c r="F107" s="5">
        <v>9</v>
      </c>
      <c r="G107" s="5">
        <v>10</v>
      </c>
      <c r="H107" s="3">
        <f t="shared" si="51"/>
        <v>9</v>
      </c>
      <c r="I107" s="9">
        <v>4</v>
      </c>
      <c r="J107" s="9">
        <v>0</v>
      </c>
      <c r="K107" s="9">
        <v>0</v>
      </c>
      <c r="L107" s="8">
        <f t="shared" ref="L107:L108" si="53">0.4*I107+0.3*J107+0.4*K107</f>
        <v>1.6</v>
      </c>
      <c r="M107" s="5">
        <v>6</v>
      </c>
      <c r="N107" s="5"/>
      <c r="O107" s="5">
        <v>7</v>
      </c>
      <c r="P107" s="3">
        <f t="shared" si="52"/>
        <v>4.333333333333333</v>
      </c>
      <c r="T107">
        <f t="shared" si="36"/>
        <v>1</v>
      </c>
      <c r="U107">
        <f t="shared" si="37"/>
        <v>0</v>
      </c>
      <c r="V107">
        <f t="shared" si="38"/>
        <v>0</v>
      </c>
      <c r="W107">
        <f t="shared" si="39"/>
        <v>0</v>
      </c>
      <c r="X107">
        <f t="shared" si="40"/>
        <v>1</v>
      </c>
      <c r="Y107">
        <f t="shared" si="41"/>
        <v>0</v>
      </c>
      <c r="Z107">
        <f>IF(X107=4,IF(B107=6,Y107*0.9+C107*0.1,Y107),0)</f>
        <v>0</v>
      </c>
      <c r="AA107">
        <f t="shared" si="42"/>
        <v>0</v>
      </c>
    </row>
    <row r="108" spans="1:27" x14ac:dyDescent="0.35">
      <c r="A108" t="s">
        <v>105</v>
      </c>
      <c r="B108">
        <v>6</v>
      </c>
      <c r="C108" s="1">
        <v>9</v>
      </c>
      <c r="D108" s="5">
        <v>10</v>
      </c>
      <c r="E108" s="5">
        <v>10</v>
      </c>
      <c r="F108" s="5">
        <v>10</v>
      </c>
      <c r="G108" s="5">
        <v>9</v>
      </c>
      <c r="H108" s="3">
        <f t="shared" si="51"/>
        <v>9.75</v>
      </c>
      <c r="I108" s="9">
        <v>0</v>
      </c>
      <c r="J108" s="9">
        <v>0</v>
      </c>
      <c r="K108" s="9">
        <v>1</v>
      </c>
      <c r="L108" s="8">
        <f t="shared" si="53"/>
        <v>0.4</v>
      </c>
      <c r="M108" s="5">
        <v>10</v>
      </c>
      <c r="N108" s="5">
        <v>10</v>
      </c>
      <c r="O108" s="5">
        <v>10</v>
      </c>
      <c r="P108" s="3">
        <f t="shared" si="52"/>
        <v>10</v>
      </c>
      <c r="Q108" s="9">
        <v>1</v>
      </c>
      <c r="S108" s="8">
        <f t="shared" ref="S108:S110" si="54">SUM(Q108:R108)/2</f>
        <v>0.5</v>
      </c>
      <c r="T108">
        <f t="shared" si="36"/>
        <v>1</v>
      </c>
      <c r="U108">
        <f t="shared" si="37"/>
        <v>0</v>
      </c>
      <c r="V108">
        <f t="shared" si="38"/>
        <v>1</v>
      </c>
      <c r="W108">
        <f t="shared" si="39"/>
        <v>0</v>
      </c>
      <c r="X108">
        <f t="shared" si="40"/>
        <v>2</v>
      </c>
      <c r="Y108">
        <f t="shared" si="41"/>
        <v>0</v>
      </c>
      <c r="Z108">
        <f>IF(X108=4,IF(B108=6,Y108*0.9+C108*0.1,Y108),0)</f>
        <v>0</v>
      </c>
      <c r="AA108">
        <f t="shared" si="42"/>
        <v>0</v>
      </c>
    </row>
    <row r="109" spans="1:27" s="10" customFormat="1" x14ac:dyDescent="0.35">
      <c r="A109" s="10" t="s">
        <v>106</v>
      </c>
      <c r="B109" s="10">
        <v>8</v>
      </c>
      <c r="C109" s="11"/>
      <c r="D109" s="14"/>
      <c r="E109" s="14"/>
      <c r="F109" s="14"/>
      <c r="G109" s="14"/>
      <c r="H109" s="13"/>
      <c r="I109" s="10">
        <v>2</v>
      </c>
      <c r="L109" s="13">
        <f>0.6*I109+0.4*J109</f>
        <v>1.2</v>
      </c>
      <c r="M109" s="14"/>
      <c r="N109" s="14">
        <v>10</v>
      </c>
      <c r="O109" s="14"/>
      <c r="P109" s="13"/>
      <c r="Q109" s="10">
        <v>8</v>
      </c>
      <c r="R109" s="10">
        <v>1</v>
      </c>
      <c r="S109" s="13">
        <f t="shared" si="54"/>
        <v>4.5</v>
      </c>
      <c r="T109" s="10">
        <f t="shared" si="36"/>
        <v>0</v>
      </c>
      <c r="U109" s="10">
        <f t="shared" si="37"/>
        <v>0</v>
      </c>
      <c r="V109" s="10">
        <f t="shared" si="38"/>
        <v>0</v>
      </c>
      <c r="W109" s="10">
        <f t="shared" si="39"/>
        <v>1</v>
      </c>
      <c r="X109" s="10">
        <f t="shared" si="40"/>
        <v>1</v>
      </c>
      <c r="Y109" s="10">
        <f t="shared" si="41"/>
        <v>0</v>
      </c>
      <c r="Z109" s="10">
        <f>IF(X109=4,IF(B109=6,Y109*0.9+C109*0.1,Y109),0)</f>
        <v>0</v>
      </c>
      <c r="AA109" s="10">
        <f t="shared" si="42"/>
        <v>0</v>
      </c>
    </row>
    <row r="110" spans="1:27" x14ac:dyDescent="0.35">
      <c r="A110" t="s">
        <v>107</v>
      </c>
      <c r="B110">
        <v>6</v>
      </c>
      <c r="C110" s="1">
        <v>5</v>
      </c>
      <c r="Q110" s="9">
        <v>1</v>
      </c>
      <c r="S110" s="8">
        <f t="shared" si="54"/>
        <v>0.5</v>
      </c>
      <c r="T110">
        <f t="shared" si="36"/>
        <v>0</v>
      </c>
      <c r="U110">
        <f t="shared" si="37"/>
        <v>0</v>
      </c>
      <c r="V110">
        <f t="shared" si="38"/>
        <v>0</v>
      </c>
      <c r="W110">
        <f t="shared" si="39"/>
        <v>0</v>
      </c>
      <c r="X110">
        <f t="shared" si="40"/>
        <v>0</v>
      </c>
      <c r="Y110">
        <f t="shared" si="41"/>
        <v>0</v>
      </c>
      <c r="Z110">
        <f>IF(X110=4,IF(B110=6,Y110*0.9+C110*0.1,Y110),0)</f>
        <v>0</v>
      </c>
      <c r="AA110">
        <f t="shared" si="42"/>
        <v>0</v>
      </c>
    </row>
    <row r="111" spans="1:27" x14ac:dyDescent="0.35">
      <c r="A111" t="s">
        <v>108</v>
      </c>
      <c r="B111">
        <v>14</v>
      </c>
      <c r="D111" s="5"/>
      <c r="E111" s="5"/>
      <c r="F111" s="5"/>
      <c r="G111" s="5"/>
      <c r="M111" s="5"/>
      <c r="N111" s="5"/>
      <c r="O111" s="5"/>
      <c r="T111">
        <f t="shared" si="36"/>
        <v>0</v>
      </c>
      <c r="U111">
        <f t="shared" si="37"/>
        <v>0</v>
      </c>
      <c r="V111">
        <f t="shared" si="38"/>
        <v>0</v>
      </c>
      <c r="W111">
        <f t="shared" si="39"/>
        <v>0</v>
      </c>
      <c r="X111">
        <f t="shared" si="40"/>
        <v>0</v>
      </c>
      <c r="Y111">
        <f t="shared" si="41"/>
        <v>0</v>
      </c>
      <c r="Z111">
        <f>IF(X111=4,IF(B111=6,Y111*0.9+C111*0.1,Y111),0)</f>
        <v>0</v>
      </c>
      <c r="AA111">
        <f t="shared" si="42"/>
        <v>0</v>
      </c>
    </row>
    <row r="112" spans="1:27" x14ac:dyDescent="0.35">
      <c r="A112" t="s">
        <v>109</v>
      </c>
      <c r="B112">
        <v>6</v>
      </c>
      <c r="C112" s="1">
        <v>5</v>
      </c>
      <c r="D112" s="5">
        <v>9</v>
      </c>
      <c r="E112" s="5">
        <v>5</v>
      </c>
      <c r="F112" s="5">
        <v>8</v>
      </c>
      <c r="G112" s="5">
        <v>10</v>
      </c>
      <c r="H112" s="3">
        <f>SUM(D112:G112)/4</f>
        <v>8</v>
      </c>
      <c r="M112" s="5"/>
      <c r="N112" s="5"/>
      <c r="O112" s="5"/>
      <c r="T112">
        <f t="shared" si="36"/>
        <v>1</v>
      </c>
      <c r="U112">
        <f t="shared" si="37"/>
        <v>0</v>
      </c>
      <c r="V112">
        <f t="shared" si="38"/>
        <v>0</v>
      </c>
      <c r="W112">
        <f t="shared" si="39"/>
        <v>0</v>
      </c>
      <c r="X112">
        <f t="shared" si="40"/>
        <v>1</v>
      </c>
      <c r="Y112">
        <f t="shared" si="41"/>
        <v>0</v>
      </c>
      <c r="Z112">
        <f>IF(X112=4,IF(B112=6,Y112*0.9+C112*0.1,Y112),0)</f>
        <v>0</v>
      </c>
      <c r="AA112">
        <f t="shared" si="42"/>
        <v>0</v>
      </c>
    </row>
    <row r="113" spans="1:28" x14ac:dyDescent="0.35">
      <c r="A113" t="s">
        <v>110</v>
      </c>
      <c r="B113">
        <v>8</v>
      </c>
      <c r="T113">
        <f t="shared" si="36"/>
        <v>0</v>
      </c>
      <c r="U113">
        <f t="shared" si="37"/>
        <v>0</v>
      </c>
      <c r="V113">
        <f t="shared" si="38"/>
        <v>0</v>
      </c>
      <c r="W113">
        <f t="shared" si="39"/>
        <v>0</v>
      </c>
      <c r="X113">
        <f t="shared" si="40"/>
        <v>0</v>
      </c>
      <c r="Y113">
        <f t="shared" si="41"/>
        <v>0</v>
      </c>
      <c r="Z113">
        <f>IF(X113=4,IF(B113=6,Y113*0.9+C113*0.1,Y113),0)</f>
        <v>0</v>
      </c>
      <c r="AA113">
        <f t="shared" si="42"/>
        <v>0</v>
      </c>
    </row>
    <row r="114" spans="1:28" x14ac:dyDescent="0.35">
      <c r="A114" t="s">
        <v>111</v>
      </c>
      <c r="B114">
        <v>6</v>
      </c>
      <c r="C114" s="1">
        <v>5</v>
      </c>
      <c r="D114" s="5"/>
      <c r="E114" s="5"/>
      <c r="F114" s="5"/>
      <c r="G114" s="5"/>
      <c r="I114" s="9">
        <v>2</v>
      </c>
      <c r="J114" s="9">
        <v>0</v>
      </c>
      <c r="K114" s="9">
        <v>1</v>
      </c>
      <c r="L114" s="8">
        <f>0.4*I114+0.3*J114+0.4*K114</f>
        <v>1.2000000000000002</v>
      </c>
      <c r="M114" s="5"/>
      <c r="N114" s="5"/>
      <c r="O114" s="5"/>
      <c r="Q114" s="9">
        <v>3</v>
      </c>
      <c r="S114" s="8">
        <f t="shared" ref="S114" si="55">SUM(Q114:R114)/2</f>
        <v>1.5</v>
      </c>
      <c r="T114">
        <f t="shared" si="36"/>
        <v>0</v>
      </c>
      <c r="U114">
        <f t="shared" si="37"/>
        <v>0</v>
      </c>
      <c r="V114">
        <f t="shared" si="38"/>
        <v>0</v>
      </c>
      <c r="W114">
        <f t="shared" si="39"/>
        <v>0</v>
      </c>
      <c r="X114">
        <f t="shared" si="40"/>
        <v>0</v>
      </c>
      <c r="Y114">
        <f t="shared" si="41"/>
        <v>0</v>
      </c>
      <c r="Z114">
        <f>IF(X114=4,IF(B114=6,Y114*0.9+C114*0.1,Y114),0)</f>
        <v>0</v>
      </c>
      <c r="AA114">
        <f t="shared" si="42"/>
        <v>0</v>
      </c>
    </row>
    <row r="115" spans="1:28" x14ac:dyDescent="0.35">
      <c r="A115" t="s">
        <v>112</v>
      </c>
      <c r="B115">
        <v>8</v>
      </c>
      <c r="D115" s="5"/>
      <c r="E115" s="5"/>
      <c r="F115" s="5"/>
      <c r="G115" s="5"/>
      <c r="M115" s="5"/>
      <c r="N115" s="5"/>
      <c r="O115" s="5"/>
      <c r="T115">
        <f t="shared" si="36"/>
        <v>0</v>
      </c>
      <c r="U115">
        <f t="shared" si="37"/>
        <v>0</v>
      </c>
      <c r="V115">
        <f>IF(Q115&lt;5,0,1)</f>
        <v>0</v>
      </c>
      <c r="W115">
        <f t="shared" si="39"/>
        <v>0</v>
      </c>
      <c r="X115">
        <f t="shared" si="40"/>
        <v>0</v>
      </c>
      <c r="Y115">
        <f>IF(X115=4,H115/10+L115*0.4+Q115/10+S115*0.4,0)</f>
        <v>0</v>
      </c>
      <c r="Z115">
        <f>IF(X115=4,IF(B115=6,Y115*0.9+C115*0.1,Y115),0)</f>
        <v>0</v>
      </c>
      <c r="AA115">
        <f t="shared" si="42"/>
        <v>0</v>
      </c>
    </row>
    <row r="116" spans="1:28" s="10" customFormat="1" x14ac:dyDescent="0.35">
      <c r="A116" s="10" t="s">
        <v>113</v>
      </c>
      <c r="B116" s="10">
        <v>6</v>
      </c>
      <c r="C116" s="11">
        <v>10</v>
      </c>
      <c r="D116" s="12">
        <v>10</v>
      </c>
      <c r="E116" s="12">
        <v>10</v>
      </c>
      <c r="F116" s="12">
        <v>10</v>
      </c>
      <c r="G116" s="12">
        <v>10</v>
      </c>
      <c r="H116" s="13">
        <f t="shared" ref="H116:H117" si="56">SUM(D116:G116)/4</f>
        <v>10</v>
      </c>
      <c r="I116" s="10">
        <v>10</v>
      </c>
      <c r="J116" s="10">
        <v>10</v>
      </c>
      <c r="L116" s="13">
        <f>0.6*I116+0.4*J116</f>
        <v>10</v>
      </c>
      <c r="M116" s="12">
        <v>10</v>
      </c>
      <c r="N116" s="12">
        <v>10</v>
      </c>
      <c r="O116" s="12">
        <v>10</v>
      </c>
      <c r="P116" s="13">
        <f>SUM(M116:O116)/3</f>
        <v>10</v>
      </c>
      <c r="Q116" s="10">
        <v>10</v>
      </c>
      <c r="R116" s="10">
        <v>10</v>
      </c>
      <c r="S116" s="13">
        <f t="shared" ref="S116:S117" si="57">SUM(Q116:R116)/2</f>
        <v>10</v>
      </c>
      <c r="T116" s="10">
        <f t="shared" si="36"/>
        <v>1</v>
      </c>
      <c r="U116" s="10">
        <f t="shared" si="37"/>
        <v>1</v>
      </c>
      <c r="V116" s="10">
        <f t="shared" si="38"/>
        <v>1</v>
      </c>
      <c r="W116" s="10">
        <f t="shared" si="39"/>
        <v>1</v>
      </c>
      <c r="X116" s="10">
        <f t="shared" si="40"/>
        <v>4</v>
      </c>
      <c r="Y116" s="10">
        <f t="shared" si="41"/>
        <v>10</v>
      </c>
      <c r="Z116" s="10">
        <f>IF(X116=4,IF(B116=6,Y116*0.9+C116*0.1,Y116),0)</f>
        <v>10</v>
      </c>
      <c r="AA116" s="10">
        <f t="shared" si="42"/>
        <v>10</v>
      </c>
    </row>
    <row r="117" spans="1:28" s="10" customFormat="1" x14ac:dyDescent="0.35">
      <c r="A117" s="10" t="s">
        <v>114</v>
      </c>
      <c r="B117" s="10">
        <v>6</v>
      </c>
      <c r="C117" s="11">
        <v>10</v>
      </c>
      <c r="D117" s="12">
        <v>9</v>
      </c>
      <c r="E117" s="12">
        <v>9</v>
      </c>
      <c r="F117" s="12">
        <v>10</v>
      </c>
      <c r="G117" s="12">
        <v>9</v>
      </c>
      <c r="H117" s="13">
        <f t="shared" si="56"/>
        <v>9.25</v>
      </c>
      <c r="I117" s="10">
        <v>10</v>
      </c>
      <c r="J117" s="10">
        <v>10</v>
      </c>
      <c r="L117" s="13">
        <f>0.6*I117+0.4*J117</f>
        <v>10</v>
      </c>
      <c r="M117" s="12">
        <v>10</v>
      </c>
      <c r="N117" s="12">
        <v>6</v>
      </c>
      <c r="O117" s="12">
        <v>10</v>
      </c>
      <c r="P117" s="13">
        <f>SUM(M117:O117)/3</f>
        <v>8.6666666666666661</v>
      </c>
      <c r="Q117" s="10">
        <v>9</v>
      </c>
      <c r="S117" s="13">
        <f t="shared" si="57"/>
        <v>4.5</v>
      </c>
      <c r="T117" s="10">
        <f t="shared" si="36"/>
        <v>1</v>
      </c>
      <c r="U117" s="10">
        <f t="shared" si="37"/>
        <v>1</v>
      </c>
      <c r="V117" s="10">
        <f t="shared" si="38"/>
        <v>1</v>
      </c>
      <c r="W117" s="10">
        <f t="shared" si="39"/>
        <v>1</v>
      </c>
      <c r="X117" s="10">
        <f t="shared" si="40"/>
        <v>4</v>
      </c>
      <c r="Y117" s="10">
        <f t="shared" si="41"/>
        <v>7.5916666666666659</v>
      </c>
      <c r="Z117" s="10">
        <f>IF(X117=4,IF(B117=6,Y117*0.9+C117*0.1,Y117),0)</f>
        <v>7.8324999999999996</v>
      </c>
      <c r="AA117" s="10">
        <f t="shared" si="42"/>
        <v>7.8324999999999987</v>
      </c>
    </row>
    <row r="118" spans="1:28" x14ac:dyDescent="0.35">
      <c r="A118" t="s">
        <v>115</v>
      </c>
      <c r="B118">
        <v>6</v>
      </c>
      <c r="C118" s="1">
        <v>10</v>
      </c>
      <c r="I118" s="9">
        <v>0</v>
      </c>
      <c r="J118" s="9">
        <v>0</v>
      </c>
      <c r="K118" s="9">
        <v>0</v>
      </c>
      <c r="L118" s="8">
        <f t="shared" ref="L118" si="58">0.4*I118+0.3*J118+0.4*K118</f>
        <v>0</v>
      </c>
      <c r="T118">
        <f t="shared" si="36"/>
        <v>0</v>
      </c>
      <c r="U118">
        <f t="shared" si="37"/>
        <v>0</v>
      </c>
      <c r="V118">
        <f t="shared" si="38"/>
        <v>0</v>
      </c>
      <c r="W118">
        <f t="shared" si="39"/>
        <v>0</v>
      </c>
      <c r="X118">
        <f t="shared" si="40"/>
        <v>0</v>
      </c>
      <c r="Y118">
        <f t="shared" si="41"/>
        <v>0</v>
      </c>
      <c r="Z118">
        <f>IF(X118=4,IF(B118=6,Y118*0.9+C118*0.1,Y118),0)</f>
        <v>0</v>
      </c>
      <c r="AA118">
        <f t="shared" si="42"/>
        <v>0</v>
      </c>
    </row>
    <row r="119" spans="1:28" x14ac:dyDescent="0.35">
      <c r="A119" t="s">
        <v>116</v>
      </c>
      <c r="B119">
        <v>12</v>
      </c>
      <c r="T119">
        <f t="shared" si="36"/>
        <v>0</v>
      </c>
      <c r="U119">
        <f t="shared" si="37"/>
        <v>0</v>
      </c>
      <c r="V119">
        <f t="shared" si="38"/>
        <v>0</v>
      </c>
      <c r="W119">
        <f t="shared" si="39"/>
        <v>0</v>
      </c>
      <c r="X119">
        <f t="shared" si="40"/>
        <v>0</v>
      </c>
      <c r="Y119">
        <f t="shared" si="41"/>
        <v>0</v>
      </c>
      <c r="Z119">
        <f>IF(X119=4,IF(B119=6,Y119*0.9+C119*0.1,Y119),0)</f>
        <v>0</v>
      </c>
      <c r="AA119">
        <f t="shared" si="42"/>
        <v>0</v>
      </c>
    </row>
    <row r="120" spans="1:28" x14ac:dyDescent="0.35">
      <c r="A120" t="s">
        <v>117</v>
      </c>
      <c r="B120">
        <v>10</v>
      </c>
      <c r="T120">
        <f t="shared" si="36"/>
        <v>0</v>
      </c>
      <c r="U120">
        <f t="shared" si="37"/>
        <v>0</v>
      </c>
      <c r="V120">
        <f t="shared" si="38"/>
        <v>0</v>
      </c>
      <c r="W120">
        <f t="shared" si="39"/>
        <v>0</v>
      </c>
      <c r="X120">
        <f t="shared" si="40"/>
        <v>0</v>
      </c>
      <c r="Y120">
        <f t="shared" si="41"/>
        <v>0</v>
      </c>
      <c r="Z120">
        <f>IF(X120=4,IF(B120=6,Y120*0.9+C120*0.1,Y120),0)</f>
        <v>0</v>
      </c>
      <c r="AA120">
        <f t="shared" si="42"/>
        <v>0</v>
      </c>
    </row>
    <row r="121" spans="1:28" x14ac:dyDescent="0.35">
      <c r="A121" t="s">
        <v>118</v>
      </c>
      <c r="B121">
        <v>10</v>
      </c>
      <c r="T121">
        <f t="shared" si="36"/>
        <v>0</v>
      </c>
      <c r="U121">
        <f t="shared" si="37"/>
        <v>0</v>
      </c>
      <c r="V121">
        <f t="shared" si="38"/>
        <v>0</v>
      </c>
      <c r="W121">
        <f t="shared" si="39"/>
        <v>0</v>
      </c>
      <c r="X121">
        <f t="shared" si="40"/>
        <v>0</v>
      </c>
      <c r="Y121">
        <f t="shared" si="41"/>
        <v>0</v>
      </c>
      <c r="Z121">
        <f>IF(X121=4,IF(B121=6,Y121*0.9+C121*0.1,Y121),0)</f>
        <v>0</v>
      </c>
      <c r="AA121">
        <f t="shared" si="42"/>
        <v>0</v>
      </c>
    </row>
    <row r="122" spans="1:28" x14ac:dyDescent="0.35">
      <c r="A122" t="s">
        <v>119</v>
      </c>
      <c r="B122">
        <v>8</v>
      </c>
      <c r="T122">
        <f t="shared" si="36"/>
        <v>0</v>
      </c>
      <c r="U122">
        <f t="shared" si="37"/>
        <v>0</v>
      </c>
      <c r="V122">
        <f t="shared" si="38"/>
        <v>0</v>
      </c>
      <c r="W122">
        <f t="shared" si="39"/>
        <v>0</v>
      </c>
      <c r="X122">
        <f t="shared" si="40"/>
        <v>0</v>
      </c>
      <c r="Y122">
        <f t="shared" si="41"/>
        <v>0</v>
      </c>
      <c r="Z122">
        <f>IF(X122=4,IF(B122=6,Y122*0.9+C122*0.1,Y122),0)</f>
        <v>0</v>
      </c>
      <c r="AA122">
        <f t="shared" si="42"/>
        <v>0</v>
      </c>
    </row>
    <row r="123" spans="1:28" x14ac:dyDescent="0.35">
      <c r="A123" t="s">
        <v>120</v>
      </c>
      <c r="B123">
        <v>8</v>
      </c>
      <c r="Q123" s="9">
        <v>5</v>
      </c>
      <c r="R123" s="9">
        <v>1</v>
      </c>
      <c r="S123" s="8">
        <f t="shared" ref="S123:S124" si="59">SUM(Q123:R123)/2</f>
        <v>3</v>
      </c>
      <c r="T123">
        <f t="shared" si="36"/>
        <v>0</v>
      </c>
      <c r="U123">
        <f t="shared" si="37"/>
        <v>0</v>
      </c>
      <c r="V123">
        <f t="shared" si="38"/>
        <v>0</v>
      </c>
      <c r="W123">
        <f t="shared" si="39"/>
        <v>0</v>
      </c>
      <c r="X123">
        <f t="shared" si="40"/>
        <v>0</v>
      </c>
      <c r="Y123">
        <f t="shared" si="41"/>
        <v>0</v>
      </c>
      <c r="Z123">
        <f>IF(X123=4,IF(B123=6,Y123*0.9+C123*0.1,Y123),0)</f>
        <v>0</v>
      </c>
      <c r="AA123">
        <f t="shared" si="42"/>
        <v>0</v>
      </c>
    </row>
    <row r="124" spans="1:28" s="10" customFormat="1" x14ac:dyDescent="0.35">
      <c r="A124" s="10" t="s">
        <v>121</v>
      </c>
      <c r="B124" s="10">
        <v>6</v>
      </c>
      <c r="C124" s="11">
        <v>10</v>
      </c>
      <c r="D124" s="12">
        <v>9</v>
      </c>
      <c r="E124" s="12">
        <v>9</v>
      </c>
      <c r="F124" s="12">
        <v>10</v>
      </c>
      <c r="G124" s="12">
        <v>9</v>
      </c>
      <c r="H124" s="13">
        <f>SUM(D124:G124)/4</f>
        <v>9.25</v>
      </c>
      <c r="I124" s="10">
        <v>2</v>
      </c>
      <c r="J124" s="10">
        <v>0</v>
      </c>
      <c r="K124" s="10">
        <v>2</v>
      </c>
      <c r="L124" s="13">
        <f>0.4*I124+0.3*J124+0.4*K124</f>
        <v>1.6</v>
      </c>
      <c r="M124" s="14">
        <v>10</v>
      </c>
      <c r="N124" s="14">
        <v>6</v>
      </c>
      <c r="O124" s="14">
        <v>10</v>
      </c>
      <c r="P124" s="13">
        <f>SUM(M124:O124)/3</f>
        <v>8.6666666666666661</v>
      </c>
      <c r="Q124" s="10">
        <v>0</v>
      </c>
      <c r="S124" s="13">
        <f t="shared" si="59"/>
        <v>0</v>
      </c>
      <c r="T124" s="10">
        <f t="shared" si="36"/>
        <v>1</v>
      </c>
      <c r="U124" s="10">
        <f t="shared" si="37"/>
        <v>0</v>
      </c>
      <c r="V124" s="10">
        <f t="shared" si="38"/>
        <v>1</v>
      </c>
      <c r="W124" s="10">
        <f t="shared" si="39"/>
        <v>0</v>
      </c>
      <c r="X124" s="10">
        <f t="shared" si="40"/>
        <v>2</v>
      </c>
      <c r="Y124" s="10">
        <f t="shared" si="41"/>
        <v>0</v>
      </c>
      <c r="Z124" s="10">
        <f>IF(X124=4,IF(B124=6,Y124*0.9+C124*0.1,Y124),0)</f>
        <v>0</v>
      </c>
      <c r="AA124" s="10">
        <f t="shared" si="42"/>
        <v>0</v>
      </c>
    </row>
    <row r="125" spans="1:28" x14ac:dyDescent="0.35">
      <c r="A125" t="s">
        <v>122</v>
      </c>
      <c r="B125">
        <v>14</v>
      </c>
      <c r="T125">
        <f t="shared" si="36"/>
        <v>0</v>
      </c>
      <c r="U125">
        <f t="shared" si="37"/>
        <v>0</v>
      </c>
      <c r="V125">
        <f t="shared" si="38"/>
        <v>0</v>
      </c>
      <c r="W125">
        <f t="shared" si="39"/>
        <v>0</v>
      </c>
      <c r="X125">
        <f t="shared" si="40"/>
        <v>0</v>
      </c>
      <c r="Y125">
        <f t="shared" si="41"/>
        <v>0</v>
      </c>
      <c r="Z125">
        <f>IF(X125=4,IF(B125=6,Y125*0.9+C125*0.1,Y125),0)</f>
        <v>0</v>
      </c>
      <c r="AA125">
        <f t="shared" si="42"/>
        <v>0</v>
      </c>
    </row>
    <row r="126" spans="1:28" x14ac:dyDescent="0.35">
      <c r="A126" t="s">
        <v>123</v>
      </c>
      <c r="B126">
        <v>6</v>
      </c>
      <c r="G126" s="5"/>
      <c r="M126" s="5"/>
      <c r="N126" s="5"/>
      <c r="O126" s="5"/>
      <c r="T126">
        <f t="shared" si="36"/>
        <v>0</v>
      </c>
      <c r="U126">
        <f t="shared" si="37"/>
        <v>0</v>
      </c>
      <c r="V126">
        <f t="shared" si="38"/>
        <v>0</v>
      </c>
      <c r="W126">
        <f t="shared" si="39"/>
        <v>0</v>
      </c>
      <c r="X126">
        <f t="shared" si="40"/>
        <v>0</v>
      </c>
      <c r="Y126">
        <f t="shared" si="41"/>
        <v>0</v>
      </c>
      <c r="Z126">
        <f>IF(X126=4,IF(B126=6,Y126*0.9+C126*0.1,Y126),0)</f>
        <v>0</v>
      </c>
      <c r="AA126">
        <f t="shared" si="42"/>
        <v>0</v>
      </c>
    </row>
    <row r="127" spans="1:28" x14ac:dyDescent="0.35">
      <c r="A127" t="s">
        <v>124</v>
      </c>
      <c r="B127">
        <v>12</v>
      </c>
      <c r="D127" s="5">
        <v>10</v>
      </c>
      <c r="E127" s="5">
        <v>10</v>
      </c>
      <c r="F127" s="5">
        <v>9</v>
      </c>
      <c r="G127" s="5">
        <v>10</v>
      </c>
      <c r="H127" s="3">
        <f t="shared" ref="H127:H128" si="60">SUM(D127:G127)/4</f>
        <v>9.75</v>
      </c>
      <c r="I127" s="9">
        <v>1</v>
      </c>
      <c r="J127" s="9">
        <v>9</v>
      </c>
      <c r="K127" s="9">
        <v>8</v>
      </c>
      <c r="L127" s="8">
        <f>0.4*I127+0.3*J127+0.4*K127</f>
        <v>6.3</v>
      </c>
      <c r="M127" s="5">
        <v>10</v>
      </c>
      <c r="N127" s="5">
        <v>10</v>
      </c>
      <c r="O127" s="5">
        <v>10</v>
      </c>
      <c r="P127" s="3">
        <f t="shared" ref="P127:P128" si="61">SUM(M127:O127)/3</f>
        <v>10</v>
      </c>
      <c r="Q127" s="9">
        <v>10</v>
      </c>
      <c r="R127" s="9">
        <v>7</v>
      </c>
      <c r="S127" s="8">
        <f t="shared" ref="S127" si="62">SUM(Q127:R127)/2</f>
        <v>8.5</v>
      </c>
      <c r="T127">
        <f t="shared" si="36"/>
        <v>1</v>
      </c>
      <c r="U127">
        <f t="shared" si="37"/>
        <v>1</v>
      </c>
      <c r="V127">
        <f t="shared" si="38"/>
        <v>1</v>
      </c>
      <c r="W127">
        <f t="shared" si="39"/>
        <v>1</v>
      </c>
      <c r="X127">
        <f t="shared" si="40"/>
        <v>4</v>
      </c>
      <c r="Y127">
        <f t="shared" si="41"/>
        <v>7.8950000000000005</v>
      </c>
      <c r="Z127">
        <f>IF(X127=4,IF(B127=6,Y127*0.9+C127*0.1,Y127),0)</f>
        <v>7.8950000000000005</v>
      </c>
      <c r="AA127">
        <f t="shared" si="42"/>
        <v>7.8950000000000005</v>
      </c>
      <c r="AB127">
        <v>8</v>
      </c>
    </row>
    <row r="128" spans="1:28" x14ac:dyDescent="0.35">
      <c r="A128" t="s">
        <v>125</v>
      </c>
      <c r="B128">
        <v>12</v>
      </c>
      <c r="D128" s="5">
        <v>7</v>
      </c>
      <c r="E128" s="5">
        <v>10</v>
      </c>
      <c r="F128" s="5">
        <v>9</v>
      </c>
      <c r="G128" s="5">
        <v>9</v>
      </c>
      <c r="H128" s="3">
        <f t="shared" si="60"/>
        <v>8.75</v>
      </c>
      <c r="M128" s="5">
        <v>10</v>
      </c>
      <c r="N128" s="5">
        <v>10</v>
      </c>
      <c r="O128" s="5">
        <v>10</v>
      </c>
      <c r="P128" s="3">
        <f t="shared" si="61"/>
        <v>10</v>
      </c>
      <c r="T128">
        <f t="shared" si="36"/>
        <v>1</v>
      </c>
      <c r="U128">
        <f t="shared" si="37"/>
        <v>0</v>
      </c>
      <c r="V128">
        <f t="shared" si="38"/>
        <v>1</v>
      </c>
      <c r="W128">
        <f t="shared" si="39"/>
        <v>0</v>
      </c>
      <c r="X128">
        <f t="shared" si="40"/>
        <v>2</v>
      </c>
      <c r="Y128">
        <f t="shared" si="41"/>
        <v>0</v>
      </c>
      <c r="Z128">
        <f>IF(X128=4,IF(B128=6,Y128*0.9+C128*0.1,Y128),0)</f>
        <v>0</v>
      </c>
      <c r="AA128">
        <f t="shared" si="42"/>
        <v>0</v>
      </c>
    </row>
    <row r="129" spans="1:27" x14ac:dyDescent="0.35">
      <c r="A129" t="s">
        <v>126</v>
      </c>
      <c r="B129">
        <v>8</v>
      </c>
      <c r="T129">
        <f t="shared" si="36"/>
        <v>0</v>
      </c>
      <c r="U129">
        <f t="shared" si="37"/>
        <v>0</v>
      </c>
      <c r="V129">
        <f t="shared" si="38"/>
        <v>0</v>
      </c>
      <c r="W129">
        <f t="shared" si="39"/>
        <v>0</v>
      </c>
      <c r="X129">
        <f t="shared" si="40"/>
        <v>0</v>
      </c>
      <c r="Y129">
        <f t="shared" si="41"/>
        <v>0</v>
      </c>
      <c r="Z129">
        <f>IF(X129=4,IF(B129=6,Y129*0.9+C129*0.1,Y129),0)</f>
        <v>0</v>
      </c>
      <c r="AA129">
        <f t="shared" si="42"/>
        <v>0</v>
      </c>
    </row>
    <row r="130" spans="1:27" x14ac:dyDescent="0.35">
      <c r="A130" t="s">
        <v>127</v>
      </c>
      <c r="B130">
        <v>12</v>
      </c>
      <c r="T130">
        <f t="shared" si="36"/>
        <v>0</v>
      </c>
      <c r="U130">
        <f t="shared" si="37"/>
        <v>0</v>
      </c>
      <c r="V130">
        <f t="shared" si="38"/>
        <v>0</v>
      </c>
      <c r="W130">
        <f t="shared" si="39"/>
        <v>0</v>
      </c>
      <c r="X130">
        <f t="shared" si="40"/>
        <v>0</v>
      </c>
      <c r="Y130">
        <f t="shared" si="41"/>
        <v>0</v>
      </c>
      <c r="Z130">
        <f>IF(X130=4,IF(B130=6,Y130*0.9+C130*0.1,Y130),0)</f>
        <v>0</v>
      </c>
      <c r="AA130">
        <f t="shared" si="42"/>
        <v>0</v>
      </c>
    </row>
    <row r="131" spans="1:27" x14ac:dyDescent="0.35">
      <c r="A131" t="s">
        <v>128</v>
      </c>
      <c r="B131">
        <v>8</v>
      </c>
      <c r="T131">
        <f t="shared" si="36"/>
        <v>0</v>
      </c>
      <c r="U131">
        <f t="shared" si="37"/>
        <v>0</v>
      </c>
      <c r="V131">
        <f t="shared" si="38"/>
        <v>0</v>
      </c>
      <c r="W131">
        <f t="shared" si="39"/>
        <v>0</v>
      </c>
      <c r="X131">
        <f t="shared" si="40"/>
        <v>0</v>
      </c>
      <c r="Y131">
        <f t="shared" si="41"/>
        <v>0</v>
      </c>
      <c r="Z131">
        <f>IF(X131=4,IF(B131=6,Y131*0.9+C131*0.1,Y131),0)</f>
        <v>0</v>
      </c>
      <c r="AA131">
        <f t="shared" si="42"/>
        <v>0</v>
      </c>
    </row>
    <row r="132" spans="1:27" x14ac:dyDescent="0.35">
      <c r="A132" t="s">
        <v>129</v>
      </c>
      <c r="B132">
        <v>8</v>
      </c>
      <c r="D132" s="5">
        <v>6</v>
      </c>
      <c r="E132" s="5">
        <v>10</v>
      </c>
      <c r="F132" s="5">
        <v>5</v>
      </c>
      <c r="G132" s="5">
        <v>10</v>
      </c>
      <c r="H132" s="3">
        <f>SUM(D132:G132)/4</f>
        <v>7.75</v>
      </c>
      <c r="M132" s="5"/>
      <c r="N132" s="5"/>
      <c r="O132" s="5">
        <v>10</v>
      </c>
      <c r="P132" s="3">
        <f>SUM(M132:O132)/3</f>
        <v>3.3333333333333335</v>
      </c>
      <c r="Q132" s="9">
        <v>5</v>
      </c>
      <c r="R132" s="9">
        <v>1</v>
      </c>
      <c r="S132" s="8">
        <f t="shared" ref="S132" si="63">SUM(Q132:R132)/2</f>
        <v>3</v>
      </c>
      <c r="T132">
        <f t="shared" si="36"/>
        <v>1</v>
      </c>
      <c r="U132">
        <f t="shared" si="37"/>
        <v>0</v>
      </c>
      <c r="V132">
        <f t="shared" si="38"/>
        <v>0</v>
      </c>
      <c r="W132">
        <f t="shared" si="39"/>
        <v>0</v>
      </c>
      <c r="X132">
        <f t="shared" si="40"/>
        <v>1</v>
      </c>
      <c r="Y132">
        <f t="shared" si="41"/>
        <v>0</v>
      </c>
      <c r="Z132">
        <f>IF(X132=4,IF(B132=6,Y132*0.9+C132*0.1,Y132),0)</f>
        <v>0</v>
      </c>
      <c r="AA132">
        <f t="shared" si="42"/>
        <v>0</v>
      </c>
    </row>
    <row r="133" spans="1:27" x14ac:dyDescent="0.35">
      <c r="A133" t="s">
        <v>130</v>
      </c>
      <c r="B133">
        <v>12</v>
      </c>
      <c r="T133">
        <f t="shared" ref="T133:T196" si="64">IF(H133&lt;5,0,1)</f>
        <v>0</v>
      </c>
      <c r="U133">
        <f t="shared" ref="U133:U196" si="65">IF(L133&lt;3.75,0,1)</f>
        <v>0</v>
      </c>
      <c r="V133">
        <f t="shared" ref="V133:V196" si="66">IF(P133&lt;5,0,1)</f>
        <v>0</v>
      </c>
      <c r="W133">
        <f t="shared" ref="W133:W196" si="67">IF(S133&lt;3.75,0,1)</f>
        <v>0</v>
      </c>
      <c r="X133">
        <f t="shared" ref="X133:X196" si="68">SUM(T133:W133)</f>
        <v>0</v>
      </c>
      <c r="Y133">
        <f t="shared" ref="Y133:Y196" si="69">IF(X133=4,H133/10+L133*0.4+P133/10+S133*0.4,0)</f>
        <v>0</v>
      </c>
      <c r="Z133">
        <f>IF(X133=4,IF(B133=6,Y133*0.9+C133*0.1,Y133),0)</f>
        <v>0</v>
      </c>
      <c r="AA133">
        <f t="shared" ref="AA133:AA196" si="70">Z133*10/Z$3</f>
        <v>0</v>
      </c>
    </row>
    <row r="134" spans="1:27" x14ac:dyDescent="0.35">
      <c r="A134" t="s">
        <v>131</v>
      </c>
      <c r="B134">
        <v>6</v>
      </c>
      <c r="C134" s="1">
        <v>10</v>
      </c>
      <c r="D134" s="5"/>
      <c r="E134" s="5"/>
      <c r="F134" s="5"/>
      <c r="G134" s="5"/>
      <c r="M134" s="5"/>
      <c r="N134" s="5"/>
      <c r="O134" s="5"/>
      <c r="T134">
        <f t="shared" si="64"/>
        <v>0</v>
      </c>
      <c r="U134">
        <f t="shared" si="65"/>
        <v>0</v>
      </c>
      <c r="V134">
        <f t="shared" si="66"/>
        <v>0</v>
      </c>
      <c r="W134">
        <f t="shared" si="67"/>
        <v>0</v>
      </c>
      <c r="X134">
        <f t="shared" si="68"/>
        <v>0</v>
      </c>
      <c r="Y134">
        <f t="shared" si="69"/>
        <v>0</v>
      </c>
      <c r="Z134">
        <f>IF(X134=4,IF(B134=6,Y134*0.9+C134*0.1,Y134),0)</f>
        <v>0</v>
      </c>
      <c r="AA134">
        <f t="shared" si="70"/>
        <v>0</v>
      </c>
    </row>
    <row r="135" spans="1:27" x14ac:dyDescent="0.35">
      <c r="A135" t="s">
        <v>132</v>
      </c>
      <c r="B135">
        <v>6</v>
      </c>
      <c r="C135" s="1">
        <v>5</v>
      </c>
      <c r="D135" s="5"/>
      <c r="E135" s="5"/>
      <c r="F135" s="5"/>
      <c r="G135" s="5"/>
      <c r="M135" s="5"/>
      <c r="N135" s="5"/>
      <c r="O135" s="5"/>
      <c r="T135">
        <f t="shared" si="64"/>
        <v>0</v>
      </c>
      <c r="U135">
        <f t="shared" si="65"/>
        <v>0</v>
      </c>
      <c r="V135">
        <f t="shared" si="66"/>
        <v>0</v>
      </c>
      <c r="W135">
        <f t="shared" si="67"/>
        <v>0</v>
      </c>
      <c r="X135">
        <f t="shared" si="68"/>
        <v>0</v>
      </c>
      <c r="Y135">
        <f t="shared" si="69"/>
        <v>0</v>
      </c>
      <c r="Z135">
        <f>IF(X135=4,IF(B135=6,Y135*0.9+C135*0.1,Y135),0)</f>
        <v>0</v>
      </c>
      <c r="AA135">
        <f t="shared" si="70"/>
        <v>0</v>
      </c>
    </row>
    <row r="136" spans="1:27" x14ac:dyDescent="0.35">
      <c r="A136" t="s">
        <v>133</v>
      </c>
      <c r="B136">
        <v>6</v>
      </c>
      <c r="C136" s="1">
        <v>5</v>
      </c>
      <c r="D136" s="5">
        <v>10</v>
      </c>
      <c r="E136" s="5">
        <v>10</v>
      </c>
      <c r="F136" s="5">
        <v>10</v>
      </c>
      <c r="G136" s="5">
        <v>9</v>
      </c>
      <c r="H136" s="3">
        <f>SUM(D136:G136)/4</f>
        <v>9.75</v>
      </c>
      <c r="M136" s="5">
        <v>10</v>
      </c>
      <c r="N136" s="5">
        <v>10</v>
      </c>
      <c r="O136" s="5">
        <v>10</v>
      </c>
      <c r="P136" s="3">
        <f>SUM(M136:O136)/3</f>
        <v>10</v>
      </c>
      <c r="Q136" s="9">
        <v>7</v>
      </c>
      <c r="R136" s="9">
        <v>0</v>
      </c>
      <c r="S136" s="8">
        <f t="shared" ref="S136" si="71">SUM(Q136:R136)/2</f>
        <v>3.5</v>
      </c>
      <c r="T136">
        <f t="shared" si="64"/>
        <v>1</v>
      </c>
      <c r="U136">
        <f t="shared" si="65"/>
        <v>0</v>
      </c>
      <c r="V136">
        <f t="shared" si="66"/>
        <v>1</v>
      </c>
      <c r="W136">
        <f t="shared" si="67"/>
        <v>0</v>
      </c>
      <c r="X136">
        <f t="shared" si="68"/>
        <v>2</v>
      </c>
      <c r="Y136">
        <f t="shared" si="69"/>
        <v>0</v>
      </c>
      <c r="Z136">
        <f>IF(X136=4,IF(B136=6,Y136*0.9+C136*0.1,Y136),0)</f>
        <v>0</v>
      </c>
      <c r="AA136">
        <f t="shared" si="70"/>
        <v>0</v>
      </c>
    </row>
    <row r="137" spans="1:27" x14ac:dyDescent="0.35">
      <c r="A137" t="s">
        <v>134</v>
      </c>
      <c r="B137">
        <v>8</v>
      </c>
      <c r="T137">
        <f t="shared" si="64"/>
        <v>0</v>
      </c>
      <c r="U137">
        <f t="shared" si="65"/>
        <v>0</v>
      </c>
      <c r="V137">
        <f t="shared" si="66"/>
        <v>0</v>
      </c>
      <c r="W137">
        <f t="shared" si="67"/>
        <v>0</v>
      </c>
      <c r="X137">
        <f t="shared" si="68"/>
        <v>0</v>
      </c>
      <c r="Y137">
        <f t="shared" si="69"/>
        <v>0</v>
      </c>
      <c r="Z137">
        <f>IF(X137=4,IF(B137=6,Y137*0.9+C137*0.1,Y137),0)</f>
        <v>0</v>
      </c>
      <c r="AA137">
        <f t="shared" si="70"/>
        <v>0</v>
      </c>
    </row>
    <row r="138" spans="1:27" s="10" customFormat="1" x14ac:dyDescent="0.35">
      <c r="A138" s="10" t="s">
        <v>135</v>
      </c>
      <c r="B138" s="10">
        <v>6</v>
      </c>
      <c r="C138" s="11">
        <v>5</v>
      </c>
      <c r="D138" s="12"/>
      <c r="E138" s="12"/>
      <c r="F138" s="12"/>
      <c r="G138" s="12"/>
      <c r="H138" s="13"/>
      <c r="I138" s="10">
        <v>0</v>
      </c>
      <c r="J138" s="10">
        <v>1</v>
      </c>
      <c r="L138" s="13">
        <f>0.6*I138+0.4*J138</f>
        <v>0.4</v>
      </c>
      <c r="M138" s="12"/>
      <c r="N138" s="12"/>
      <c r="O138" s="12"/>
      <c r="P138" s="13"/>
      <c r="Q138" s="10">
        <v>1</v>
      </c>
      <c r="R138" s="10">
        <v>1</v>
      </c>
      <c r="S138" s="13">
        <f t="shared" ref="S138:S140" si="72">SUM(Q138:R138)/2</f>
        <v>1</v>
      </c>
      <c r="T138" s="10">
        <f t="shared" si="64"/>
        <v>0</v>
      </c>
      <c r="U138" s="10">
        <f t="shared" si="65"/>
        <v>0</v>
      </c>
      <c r="V138" s="10">
        <f t="shared" si="66"/>
        <v>0</v>
      </c>
      <c r="W138" s="10">
        <f t="shared" si="67"/>
        <v>0</v>
      </c>
      <c r="X138" s="10">
        <f t="shared" si="68"/>
        <v>0</v>
      </c>
      <c r="Y138" s="10">
        <f t="shared" si="69"/>
        <v>0</v>
      </c>
      <c r="Z138" s="10">
        <f>IF(X138=4,IF(B138=6,Y138*0.9+C138*0.1,Y138),0)</f>
        <v>0</v>
      </c>
      <c r="AA138" s="10">
        <f t="shared" si="70"/>
        <v>0</v>
      </c>
    </row>
    <row r="139" spans="1:27" s="10" customFormat="1" x14ac:dyDescent="0.35">
      <c r="A139" s="10" t="s">
        <v>136</v>
      </c>
      <c r="B139" s="10">
        <v>6</v>
      </c>
      <c r="C139" s="11">
        <v>5</v>
      </c>
      <c r="D139" s="12">
        <v>10</v>
      </c>
      <c r="E139" s="12">
        <v>10</v>
      </c>
      <c r="F139" s="12">
        <v>10</v>
      </c>
      <c r="G139" s="12">
        <v>9</v>
      </c>
      <c r="H139" s="13">
        <f t="shared" ref="H139:H140" si="73">SUM(D139:G139)/4</f>
        <v>9.75</v>
      </c>
      <c r="I139" s="10">
        <v>2</v>
      </c>
      <c r="J139" s="10">
        <v>1</v>
      </c>
      <c r="L139" s="13">
        <f>0.6*I139+0.4*J139</f>
        <v>1.6</v>
      </c>
      <c r="M139" s="12">
        <v>10</v>
      </c>
      <c r="N139" s="12">
        <v>10</v>
      </c>
      <c r="O139" s="12">
        <v>10</v>
      </c>
      <c r="P139" s="13">
        <f t="shared" ref="P139:P140" si="74">SUM(M139:O139)/3</f>
        <v>10</v>
      </c>
      <c r="Q139" s="10">
        <v>4</v>
      </c>
      <c r="R139" s="10">
        <v>1</v>
      </c>
      <c r="S139" s="13">
        <f t="shared" si="72"/>
        <v>2.5</v>
      </c>
      <c r="T139" s="10">
        <f t="shared" si="64"/>
        <v>1</v>
      </c>
      <c r="U139" s="10">
        <f t="shared" si="65"/>
        <v>0</v>
      </c>
      <c r="V139" s="10">
        <f t="shared" si="66"/>
        <v>1</v>
      </c>
      <c r="W139" s="10">
        <f t="shared" si="67"/>
        <v>0</v>
      </c>
      <c r="X139" s="10">
        <f t="shared" si="68"/>
        <v>2</v>
      </c>
      <c r="Y139" s="10">
        <f t="shared" si="69"/>
        <v>0</v>
      </c>
      <c r="Z139" s="10">
        <f>IF(X139=4,IF(B139=6,Y139*0.9+C139*0.1,Y139),0)</f>
        <v>0</v>
      </c>
      <c r="AA139" s="10">
        <f t="shared" si="70"/>
        <v>0</v>
      </c>
    </row>
    <row r="140" spans="1:27" x14ac:dyDescent="0.35">
      <c r="A140" t="s">
        <v>137</v>
      </c>
      <c r="B140">
        <v>6</v>
      </c>
      <c r="C140" s="1">
        <v>5</v>
      </c>
      <c r="D140" s="5">
        <v>10</v>
      </c>
      <c r="E140" s="5">
        <v>10</v>
      </c>
      <c r="F140" s="5">
        <v>10</v>
      </c>
      <c r="G140" s="5">
        <v>9</v>
      </c>
      <c r="H140" s="3">
        <f t="shared" si="73"/>
        <v>9.75</v>
      </c>
      <c r="M140" s="5">
        <v>10</v>
      </c>
      <c r="N140" s="5">
        <v>10</v>
      </c>
      <c r="O140" s="5">
        <v>10</v>
      </c>
      <c r="P140" s="3">
        <f t="shared" si="74"/>
        <v>10</v>
      </c>
      <c r="Q140" s="9">
        <v>6</v>
      </c>
      <c r="R140" s="9">
        <v>0</v>
      </c>
      <c r="S140" s="8">
        <f t="shared" si="72"/>
        <v>3</v>
      </c>
      <c r="T140">
        <f t="shared" si="64"/>
        <v>1</v>
      </c>
      <c r="U140">
        <f t="shared" si="65"/>
        <v>0</v>
      </c>
      <c r="V140">
        <f t="shared" si="66"/>
        <v>1</v>
      </c>
      <c r="W140">
        <f t="shared" si="67"/>
        <v>0</v>
      </c>
      <c r="X140">
        <f t="shared" si="68"/>
        <v>2</v>
      </c>
      <c r="Y140">
        <f t="shared" si="69"/>
        <v>0</v>
      </c>
      <c r="Z140">
        <f>IF(X140=4,IF(B140=6,Y140*0.9+C140*0.1,Y140),0)</f>
        <v>0</v>
      </c>
      <c r="AA140">
        <f t="shared" si="70"/>
        <v>0</v>
      </c>
    </row>
    <row r="141" spans="1:27" x14ac:dyDescent="0.35">
      <c r="A141" t="s">
        <v>138</v>
      </c>
      <c r="B141">
        <v>10</v>
      </c>
      <c r="T141">
        <f t="shared" si="64"/>
        <v>0</v>
      </c>
      <c r="U141">
        <f t="shared" si="65"/>
        <v>0</v>
      </c>
      <c r="V141">
        <f t="shared" si="66"/>
        <v>0</v>
      </c>
      <c r="W141">
        <f t="shared" si="67"/>
        <v>0</v>
      </c>
      <c r="X141">
        <f t="shared" si="68"/>
        <v>0</v>
      </c>
      <c r="Y141">
        <f t="shared" si="69"/>
        <v>0</v>
      </c>
      <c r="Z141">
        <f>IF(X141=4,IF(B141=6,Y141*0.9+C141*0.1,Y141),0)</f>
        <v>0</v>
      </c>
      <c r="AA141">
        <f t="shared" si="70"/>
        <v>0</v>
      </c>
    </row>
    <row r="142" spans="1:27" x14ac:dyDescent="0.35">
      <c r="A142" t="s">
        <v>139</v>
      </c>
      <c r="B142">
        <v>6</v>
      </c>
      <c r="C142" s="1">
        <v>5</v>
      </c>
      <c r="T142">
        <f t="shared" si="64"/>
        <v>0</v>
      </c>
      <c r="U142">
        <f t="shared" si="65"/>
        <v>0</v>
      </c>
      <c r="V142">
        <f t="shared" si="66"/>
        <v>0</v>
      </c>
      <c r="W142">
        <f t="shared" si="67"/>
        <v>0</v>
      </c>
      <c r="X142">
        <f t="shared" si="68"/>
        <v>0</v>
      </c>
      <c r="Y142">
        <f t="shared" si="69"/>
        <v>0</v>
      </c>
      <c r="Z142">
        <f>IF(X142=4,IF(B142=6,Y142*0.9+C142*0.1,Y142),0)</f>
        <v>0</v>
      </c>
      <c r="AA142">
        <f t="shared" si="70"/>
        <v>0</v>
      </c>
    </row>
    <row r="143" spans="1:27" x14ac:dyDescent="0.35">
      <c r="A143" t="s">
        <v>140</v>
      </c>
      <c r="B143">
        <v>12</v>
      </c>
      <c r="T143">
        <f t="shared" si="64"/>
        <v>0</v>
      </c>
      <c r="U143">
        <f t="shared" si="65"/>
        <v>0</v>
      </c>
      <c r="V143">
        <f t="shared" si="66"/>
        <v>0</v>
      </c>
      <c r="W143">
        <f t="shared" si="67"/>
        <v>0</v>
      </c>
      <c r="X143">
        <f t="shared" si="68"/>
        <v>0</v>
      </c>
      <c r="Y143">
        <f t="shared" si="69"/>
        <v>0</v>
      </c>
      <c r="Z143">
        <f>IF(X143=4,IF(B143=6,Y143*0.9+C143*0.1,Y143),0)</f>
        <v>0</v>
      </c>
      <c r="AA143">
        <f t="shared" si="70"/>
        <v>0</v>
      </c>
    </row>
    <row r="144" spans="1:27" x14ac:dyDescent="0.35">
      <c r="A144" t="s">
        <v>141</v>
      </c>
      <c r="B144">
        <v>10</v>
      </c>
      <c r="T144">
        <f t="shared" si="64"/>
        <v>0</v>
      </c>
      <c r="U144">
        <f t="shared" si="65"/>
        <v>0</v>
      </c>
      <c r="V144">
        <f t="shared" si="66"/>
        <v>0</v>
      </c>
      <c r="W144">
        <f t="shared" si="67"/>
        <v>0</v>
      </c>
      <c r="X144">
        <f t="shared" si="68"/>
        <v>0</v>
      </c>
      <c r="Y144">
        <f t="shared" si="69"/>
        <v>0</v>
      </c>
      <c r="Z144">
        <f>IF(X144=4,IF(B144=6,Y144*0.9+C144*0.1,Y144),0)</f>
        <v>0</v>
      </c>
      <c r="AA144">
        <f t="shared" si="70"/>
        <v>0</v>
      </c>
    </row>
    <row r="145" spans="1:27" x14ac:dyDescent="0.35">
      <c r="A145" t="s">
        <v>142</v>
      </c>
      <c r="B145">
        <v>8</v>
      </c>
      <c r="T145">
        <f t="shared" si="64"/>
        <v>0</v>
      </c>
      <c r="U145">
        <f t="shared" si="65"/>
        <v>0</v>
      </c>
      <c r="V145">
        <f t="shared" si="66"/>
        <v>0</v>
      </c>
      <c r="W145">
        <f t="shared" si="67"/>
        <v>0</v>
      </c>
      <c r="X145">
        <f t="shared" si="68"/>
        <v>0</v>
      </c>
      <c r="Y145">
        <f t="shared" si="69"/>
        <v>0</v>
      </c>
      <c r="Z145">
        <f>IF(X145=4,IF(B145=6,Y145*0.9+C145*0.1,Y145),0)</f>
        <v>0</v>
      </c>
      <c r="AA145">
        <f t="shared" si="70"/>
        <v>0</v>
      </c>
    </row>
    <row r="146" spans="1:27" x14ac:dyDescent="0.35">
      <c r="A146" t="s">
        <v>143</v>
      </c>
      <c r="B146">
        <v>8</v>
      </c>
      <c r="T146">
        <f t="shared" si="64"/>
        <v>0</v>
      </c>
      <c r="U146">
        <f t="shared" si="65"/>
        <v>0</v>
      </c>
      <c r="V146">
        <f t="shared" si="66"/>
        <v>0</v>
      </c>
      <c r="W146">
        <f t="shared" si="67"/>
        <v>0</v>
      </c>
      <c r="X146">
        <f t="shared" si="68"/>
        <v>0</v>
      </c>
      <c r="Y146">
        <f t="shared" si="69"/>
        <v>0</v>
      </c>
      <c r="Z146">
        <f>IF(X146=4,IF(B146=6,Y146*0.9+C146*0.1,Y146),0)</f>
        <v>0</v>
      </c>
      <c r="AA146">
        <f t="shared" si="70"/>
        <v>0</v>
      </c>
    </row>
    <row r="147" spans="1:27" x14ac:dyDescent="0.35">
      <c r="A147" t="s">
        <v>144</v>
      </c>
      <c r="B147">
        <v>6</v>
      </c>
      <c r="C147" s="1">
        <v>10</v>
      </c>
      <c r="D147" s="5"/>
      <c r="E147" s="5"/>
      <c r="F147" s="5"/>
      <c r="G147" s="5"/>
      <c r="M147" s="5"/>
      <c r="N147" s="5"/>
      <c r="O147" s="5"/>
      <c r="T147">
        <f t="shared" si="64"/>
        <v>0</v>
      </c>
      <c r="U147">
        <f t="shared" si="65"/>
        <v>0</v>
      </c>
      <c r="V147">
        <f t="shared" si="66"/>
        <v>0</v>
      </c>
      <c r="W147">
        <f t="shared" si="67"/>
        <v>0</v>
      </c>
      <c r="X147">
        <f t="shared" si="68"/>
        <v>0</v>
      </c>
      <c r="Y147">
        <f t="shared" si="69"/>
        <v>0</v>
      </c>
      <c r="Z147">
        <f>IF(X147=4,IF(B147=6,Y147*0.9+C147*0.1,Y147),0)</f>
        <v>0</v>
      </c>
      <c r="AA147">
        <f t="shared" si="70"/>
        <v>0</v>
      </c>
    </row>
    <row r="148" spans="1:27" s="10" customFormat="1" x14ac:dyDescent="0.35">
      <c r="A148" s="10" t="s">
        <v>145</v>
      </c>
      <c r="B148" s="10">
        <v>14</v>
      </c>
      <c r="C148" s="11"/>
      <c r="D148" s="12">
        <v>10</v>
      </c>
      <c r="E148" s="12">
        <v>10</v>
      </c>
      <c r="F148" s="12">
        <v>9</v>
      </c>
      <c r="G148" s="12">
        <v>9</v>
      </c>
      <c r="H148" s="13">
        <f>SUM(D148:G148)/4</f>
        <v>9.5</v>
      </c>
      <c r="I148" s="10">
        <v>9</v>
      </c>
      <c r="J148" s="10">
        <v>10</v>
      </c>
      <c r="L148" s="13">
        <f>0.6*I148+0.4*J148</f>
        <v>9.3999999999999986</v>
      </c>
      <c r="M148" s="12">
        <v>10</v>
      </c>
      <c r="N148" s="12">
        <v>10</v>
      </c>
      <c r="O148" s="12">
        <v>10</v>
      </c>
      <c r="P148" s="13">
        <f>SUM(M148:O148)/3</f>
        <v>10</v>
      </c>
      <c r="Q148" s="10">
        <v>6</v>
      </c>
      <c r="R148" s="10">
        <v>0</v>
      </c>
      <c r="S148" s="13">
        <f>SUM(Q148:R148)/2</f>
        <v>3</v>
      </c>
      <c r="T148" s="10">
        <f t="shared" si="64"/>
        <v>1</v>
      </c>
      <c r="U148" s="10">
        <f t="shared" si="65"/>
        <v>1</v>
      </c>
      <c r="V148" s="10">
        <f t="shared" si="66"/>
        <v>1</v>
      </c>
      <c r="W148" s="10">
        <f t="shared" si="67"/>
        <v>0</v>
      </c>
      <c r="X148" s="10">
        <f t="shared" si="68"/>
        <v>3</v>
      </c>
      <c r="Y148" s="10">
        <f t="shared" si="69"/>
        <v>0</v>
      </c>
      <c r="Z148" s="10">
        <f>IF(X148=4,IF(B148=6,Y148*0.9+C148*0.1,Y148),0)</f>
        <v>0</v>
      </c>
      <c r="AA148" s="10">
        <f t="shared" si="70"/>
        <v>0</v>
      </c>
    </row>
    <row r="149" spans="1:27" x14ac:dyDescent="0.35">
      <c r="A149" t="s">
        <v>146</v>
      </c>
      <c r="B149">
        <v>8</v>
      </c>
      <c r="D149" s="5"/>
      <c r="E149" s="5"/>
      <c r="F149" s="5"/>
      <c r="G149" s="5"/>
      <c r="M149" s="5"/>
      <c r="N149" s="5"/>
      <c r="O149" s="5"/>
      <c r="T149">
        <f t="shared" si="64"/>
        <v>0</v>
      </c>
      <c r="U149">
        <f t="shared" si="65"/>
        <v>0</v>
      </c>
      <c r="V149">
        <f t="shared" si="66"/>
        <v>0</v>
      </c>
      <c r="W149">
        <f t="shared" si="67"/>
        <v>0</v>
      </c>
      <c r="X149">
        <f t="shared" si="68"/>
        <v>0</v>
      </c>
      <c r="Y149">
        <f t="shared" si="69"/>
        <v>0</v>
      </c>
      <c r="Z149">
        <f>IF(X149=4,IF(B149=6,Y149*0.9+C149*0.1,Y149),0)</f>
        <v>0</v>
      </c>
      <c r="AA149">
        <f t="shared" si="70"/>
        <v>0</v>
      </c>
    </row>
    <row r="150" spans="1:27" s="10" customFormat="1" x14ac:dyDescent="0.35">
      <c r="A150" s="10" t="s">
        <v>147</v>
      </c>
      <c r="B150" s="10">
        <v>6</v>
      </c>
      <c r="C150" s="11">
        <v>10</v>
      </c>
      <c r="D150" s="12">
        <v>9</v>
      </c>
      <c r="E150" s="12">
        <v>10</v>
      </c>
      <c r="F150" s="12">
        <v>10</v>
      </c>
      <c r="G150" s="12">
        <v>9</v>
      </c>
      <c r="H150" s="13">
        <f>SUM(D150:G150)/4</f>
        <v>9.5</v>
      </c>
      <c r="I150" s="10">
        <v>2</v>
      </c>
      <c r="J150" s="10">
        <v>4</v>
      </c>
      <c r="L150" s="13">
        <f>0.6*I150+0.4*J150</f>
        <v>2.8</v>
      </c>
      <c r="M150" s="12">
        <v>10</v>
      </c>
      <c r="N150" s="12">
        <v>10</v>
      </c>
      <c r="O150" s="12">
        <v>10</v>
      </c>
      <c r="P150" s="13">
        <f>SUM(M150:O150)/3</f>
        <v>10</v>
      </c>
      <c r="Q150" s="10">
        <v>7</v>
      </c>
      <c r="R150" s="10">
        <v>4</v>
      </c>
      <c r="S150" s="13">
        <f t="shared" ref="S150:S151" si="75">SUM(Q150:R150)/2</f>
        <v>5.5</v>
      </c>
      <c r="T150" s="10">
        <f t="shared" si="64"/>
        <v>1</v>
      </c>
      <c r="U150" s="10">
        <f t="shared" si="65"/>
        <v>0</v>
      </c>
      <c r="V150" s="10">
        <f t="shared" si="66"/>
        <v>1</v>
      </c>
      <c r="W150" s="10">
        <f t="shared" si="67"/>
        <v>1</v>
      </c>
      <c r="X150" s="10">
        <f t="shared" si="68"/>
        <v>3</v>
      </c>
      <c r="Y150" s="10">
        <f t="shared" si="69"/>
        <v>0</v>
      </c>
      <c r="Z150" s="10">
        <f>IF(X150=4,IF(B150=6,Y150*0.9+C150*0.1,Y150),0)</f>
        <v>0</v>
      </c>
      <c r="AA150" s="10">
        <f t="shared" si="70"/>
        <v>0</v>
      </c>
    </row>
    <row r="151" spans="1:27" x14ac:dyDescent="0.35">
      <c r="A151" t="s">
        <v>148</v>
      </c>
      <c r="B151">
        <v>6</v>
      </c>
      <c r="C151" s="1">
        <v>8</v>
      </c>
      <c r="I151" s="9">
        <v>0</v>
      </c>
      <c r="J151" s="9">
        <v>2</v>
      </c>
      <c r="K151" s="9">
        <v>0</v>
      </c>
      <c r="L151" s="8">
        <f t="shared" ref="L151:L152" si="76">0.4*I151+0.3*J151+0.4*K151</f>
        <v>0.6</v>
      </c>
      <c r="Q151" s="9">
        <v>1</v>
      </c>
      <c r="S151" s="8">
        <f t="shared" si="75"/>
        <v>0.5</v>
      </c>
      <c r="T151">
        <f t="shared" si="64"/>
        <v>0</v>
      </c>
      <c r="U151">
        <f t="shared" si="65"/>
        <v>0</v>
      </c>
      <c r="V151">
        <f t="shared" si="66"/>
        <v>0</v>
      </c>
      <c r="W151">
        <f t="shared" si="67"/>
        <v>0</v>
      </c>
      <c r="X151">
        <f t="shared" si="68"/>
        <v>0</v>
      </c>
      <c r="Y151">
        <f t="shared" si="69"/>
        <v>0</v>
      </c>
      <c r="Z151">
        <f>IF(X151=4,IF(B151=6,Y151*0.9+C151*0.1,Y151),0)</f>
        <v>0</v>
      </c>
      <c r="AA151">
        <f t="shared" si="70"/>
        <v>0</v>
      </c>
    </row>
    <row r="152" spans="1:27" x14ac:dyDescent="0.35">
      <c r="A152" t="s">
        <v>149</v>
      </c>
      <c r="B152">
        <v>6</v>
      </c>
      <c r="C152" s="1">
        <v>10</v>
      </c>
      <c r="I152" s="9">
        <v>0</v>
      </c>
      <c r="J152" s="9">
        <v>0</v>
      </c>
      <c r="K152" s="9">
        <v>0</v>
      </c>
      <c r="L152" s="8">
        <f t="shared" si="76"/>
        <v>0</v>
      </c>
      <c r="T152">
        <f t="shared" si="64"/>
        <v>0</v>
      </c>
      <c r="U152">
        <f t="shared" si="65"/>
        <v>0</v>
      </c>
      <c r="V152">
        <f t="shared" si="66"/>
        <v>0</v>
      </c>
      <c r="W152">
        <f t="shared" si="67"/>
        <v>0</v>
      </c>
      <c r="X152">
        <f t="shared" si="68"/>
        <v>0</v>
      </c>
      <c r="Y152">
        <f t="shared" si="69"/>
        <v>0</v>
      </c>
      <c r="Z152">
        <f>IF(X152=4,IF(B152=6,Y152*0.9+C152*0.1,Y152),0)</f>
        <v>0</v>
      </c>
      <c r="AA152">
        <f t="shared" si="70"/>
        <v>0</v>
      </c>
    </row>
    <row r="153" spans="1:27" s="10" customFormat="1" x14ac:dyDescent="0.35">
      <c r="A153" s="10" t="s">
        <v>150</v>
      </c>
      <c r="B153" s="10">
        <v>10</v>
      </c>
      <c r="C153" s="11"/>
      <c r="D153" s="12">
        <v>9</v>
      </c>
      <c r="E153" s="12">
        <v>10</v>
      </c>
      <c r="F153" s="12">
        <v>7</v>
      </c>
      <c r="G153" s="12">
        <v>5</v>
      </c>
      <c r="H153" s="13">
        <f t="shared" ref="H153:H155" si="77">SUM(D153:G153)/4</f>
        <v>7.75</v>
      </c>
      <c r="L153" s="13"/>
      <c r="M153" s="12">
        <v>10</v>
      </c>
      <c r="N153" s="12">
        <v>10</v>
      </c>
      <c r="O153" s="12">
        <v>10</v>
      </c>
      <c r="P153" s="13">
        <f t="shared" ref="P153:P155" si="78">SUM(M153:O153)/3</f>
        <v>10</v>
      </c>
      <c r="T153" s="10">
        <f t="shared" si="64"/>
        <v>1</v>
      </c>
      <c r="U153" s="10">
        <f t="shared" si="65"/>
        <v>0</v>
      </c>
      <c r="V153" s="10">
        <f t="shared" si="66"/>
        <v>1</v>
      </c>
      <c r="W153" s="10">
        <f t="shared" si="67"/>
        <v>0</v>
      </c>
      <c r="X153" s="10">
        <f t="shared" si="68"/>
        <v>2</v>
      </c>
      <c r="Y153" s="10">
        <f t="shared" si="69"/>
        <v>0</v>
      </c>
      <c r="Z153" s="10">
        <f>IF(X153=4,IF(B153=6,Y153*0.9+C153*0.1,Y153),0)</f>
        <v>0</v>
      </c>
      <c r="AA153" s="10">
        <f t="shared" si="70"/>
        <v>0</v>
      </c>
    </row>
    <row r="154" spans="1:27" s="10" customFormat="1" x14ac:dyDescent="0.35">
      <c r="A154" s="10" t="s">
        <v>151</v>
      </c>
      <c r="B154" s="10">
        <v>6</v>
      </c>
      <c r="C154" s="11">
        <v>10</v>
      </c>
      <c r="D154" s="12">
        <v>8</v>
      </c>
      <c r="E154" s="12">
        <v>8</v>
      </c>
      <c r="F154" s="12">
        <v>10</v>
      </c>
      <c r="G154" s="12">
        <v>10</v>
      </c>
      <c r="H154" s="13">
        <f t="shared" si="77"/>
        <v>9</v>
      </c>
      <c r="I154" s="10">
        <v>3</v>
      </c>
      <c r="J154" s="10">
        <v>9</v>
      </c>
      <c r="L154" s="13">
        <f t="shared" ref="L154:L155" si="79">0.6*I154+0.4*J154</f>
        <v>5.4</v>
      </c>
      <c r="M154" s="12">
        <v>10</v>
      </c>
      <c r="N154" s="12">
        <v>10</v>
      </c>
      <c r="O154" s="12">
        <v>10</v>
      </c>
      <c r="P154" s="13">
        <f t="shared" si="78"/>
        <v>10</v>
      </c>
      <c r="Q154" s="10">
        <v>3</v>
      </c>
      <c r="R154" s="10">
        <v>9</v>
      </c>
      <c r="S154" s="13">
        <f t="shared" ref="S154:S155" si="80">SUM(Q154:R154)/2</f>
        <v>6</v>
      </c>
      <c r="T154" s="10">
        <f t="shared" si="64"/>
        <v>1</v>
      </c>
      <c r="U154" s="10">
        <f t="shared" si="65"/>
        <v>1</v>
      </c>
      <c r="V154" s="10">
        <f t="shared" si="66"/>
        <v>1</v>
      </c>
      <c r="W154" s="10">
        <f t="shared" si="67"/>
        <v>1</v>
      </c>
      <c r="X154" s="10">
        <f t="shared" si="68"/>
        <v>4</v>
      </c>
      <c r="Y154" s="10">
        <f t="shared" si="69"/>
        <v>6.4600000000000009</v>
      </c>
      <c r="Z154" s="10">
        <f>IF(X154=4,IF(B154=6,Y154*0.9+C154*0.1,Y154),0)</f>
        <v>6.8140000000000009</v>
      </c>
      <c r="AA154" s="10">
        <f t="shared" si="70"/>
        <v>6.8140000000000018</v>
      </c>
    </row>
    <row r="155" spans="1:27" s="10" customFormat="1" x14ac:dyDescent="0.35">
      <c r="A155" s="10" t="s">
        <v>152</v>
      </c>
      <c r="B155" s="10">
        <v>10</v>
      </c>
      <c r="C155" s="11"/>
      <c r="D155" s="12">
        <v>9</v>
      </c>
      <c r="E155" s="12">
        <v>10</v>
      </c>
      <c r="F155" s="12">
        <v>9</v>
      </c>
      <c r="G155" s="12">
        <v>10</v>
      </c>
      <c r="H155" s="13">
        <f t="shared" si="77"/>
        <v>9.5</v>
      </c>
      <c r="I155" s="10">
        <v>0</v>
      </c>
      <c r="J155" s="10">
        <v>5</v>
      </c>
      <c r="L155" s="13">
        <f t="shared" si="79"/>
        <v>2</v>
      </c>
      <c r="M155" s="12">
        <v>9</v>
      </c>
      <c r="N155" s="12">
        <v>10</v>
      </c>
      <c r="O155" s="12">
        <v>10</v>
      </c>
      <c r="P155" s="13">
        <f t="shared" si="78"/>
        <v>9.6666666666666661</v>
      </c>
      <c r="Q155" s="10">
        <v>3</v>
      </c>
      <c r="R155" s="10">
        <v>9</v>
      </c>
      <c r="S155" s="13">
        <f t="shared" si="80"/>
        <v>6</v>
      </c>
      <c r="T155" s="10">
        <f t="shared" si="64"/>
        <v>1</v>
      </c>
      <c r="U155" s="10">
        <f t="shared" si="65"/>
        <v>0</v>
      </c>
      <c r="V155" s="10">
        <f t="shared" si="66"/>
        <v>1</v>
      </c>
      <c r="W155" s="10">
        <f t="shared" si="67"/>
        <v>1</v>
      </c>
      <c r="X155" s="10">
        <f t="shared" si="68"/>
        <v>3</v>
      </c>
      <c r="Y155" s="10">
        <f t="shared" si="69"/>
        <v>0</v>
      </c>
      <c r="Z155" s="10">
        <f>IF(X155=4,IF(B155=6,Y155*0.9+C155*0.1,Y155),0)</f>
        <v>0</v>
      </c>
      <c r="AA155" s="10">
        <f t="shared" si="70"/>
        <v>0</v>
      </c>
    </row>
    <row r="156" spans="1:27" x14ac:dyDescent="0.35">
      <c r="A156" t="s">
        <v>153</v>
      </c>
      <c r="B156">
        <v>6</v>
      </c>
      <c r="C156" s="1">
        <v>10</v>
      </c>
      <c r="I156" s="9">
        <v>1</v>
      </c>
      <c r="J156" s="9">
        <v>1</v>
      </c>
      <c r="K156" s="9">
        <v>0</v>
      </c>
      <c r="L156" s="8">
        <f t="shared" ref="L156" si="81">0.4*I156+0.3*J156+0.4*K156</f>
        <v>0.7</v>
      </c>
      <c r="T156">
        <f t="shared" si="64"/>
        <v>0</v>
      </c>
      <c r="U156">
        <f t="shared" si="65"/>
        <v>0</v>
      </c>
      <c r="V156">
        <f t="shared" si="66"/>
        <v>0</v>
      </c>
      <c r="W156">
        <f t="shared" si="67"/>
        <v>0</v>
      </c>
      <c r="X156">
        <f t="shared" si="68"/>
        <v>0</v>
      </c>
      <c r="Y156">
        <f t="shared" si="69"/>
        <v>0</v>
      </c>
      <c r="Z156">
        <f>IF(X156=4,IF(B156=6,Y156*0.9+C156*0.1,Y156),0)</f>
        <v>0</v>
      </c>
      <c r="AA156">
        <f t="shared" si="70"/>
        <v>0</v>
      </c>
    </row>
    <row r="157" spans="1:27" x14ac:dyDescent="0.35">
      <c r="A157" t="s">
        <v>154</v>
      </c>
      <c r="B157">
        <v>10</v>
      </c>
      <c r="D157" s="5"/>
      <c r="E157" s="5"/>
      <c r="F157" s="5"/>
      <c r="G157" s="5"/>
      <c r="M157" s="5"/>
      <c r="N157" s="5"/>
      <c r="O157" s="5"/>
      <c r="T157">
        <f t="shared" si="64"/>
        <v>0</v>
      </c>
      <c r="U157">
        <f t="shared" si="65"/>
        <v>0</v>
      </c>
      <c r="V157">
        <f t="shared" si="66"/>
        <v>0</v>
      </c>
      <c r="W157">
        <f t="shared" si="67"/>
        <v>0</v>
      </c>
      <c r="X157">
        <f t="shared" si="68"/>
        <v>0</v>
      </c>
      <c r="Y157">
        <f t="shared" si="69"/>
        <v>0</v>
      </c>
      <c r="Z157">
        <f>IF(X157=4,IF(B157=6,Y157*0.9+C157*0.1,Y157),0)</f>
        <v>0</v>
      </c>
      <c r="AA157">
        <f t="shared" si="70"/>
        <v>0</v>
      </c>
    </row>
    <row r="158" spans="1:27" s="10" customFormat="1" x14ac:dyDescent="0.35">
      <c r="A158" s="10" t="s">
        <v>155</v>
      </c>
      <c r="B158" s="10">
        <v>6</v>
      </c>
      <c r="C158" s="11">
        <v>10</v>
      </c>
      <c r="D158" s="12">
        <v>9</v>
      </c>
      <c r="E158" s="12">
        <v>10</v>
      </c>
      <c r="F158" s="12">
        <v>10</v>
      </c>
      <c r="G158" s="12">
        <v>9</v>
      </c>
      <c r="H158" s="13">
        <f t="shared" ref="H158:H159" si="82">SUM(D158:G158)/4</f>
        <v>9.5</v>
      </c>
      <c r="I158" s="10">
        <v>6</v>
      </c>
      <c r="J158" s="10">
        <v>2</v>
      </c>
      <c r="L158" s="13">
        <f>0.6*I158+0.4*J158</f>
        <v>4.3999999999999995</v>
      </c>
      <c r="M158" s="12">
        <v>10</v>
      </c>
      <c r="N158" s="12">
        <v>7</v>
      </c>
      <c r="O158" s="12">
        <v>10</v>
      </c>
      <c r="P158" s="13">
        <f t="shared" ref="P158:P159" si="83">SUM(M158:O158)/3</f>
        <v>9</v>
      </c>
      <c r="Q158" s="10">
        <v>1</v>
      </c>
      <c r="S158" s="13">
        <f t="shared" ref="S158:S159" si="84">SUM(Q158:R158)/2</f>
        <v>0.5</v>
      </c>
      <c r="T158" s="10">
        <f t="shared" si="64"/>
        <v>1</v>
      </c>
      <c r="U158" s="10">
        <f t="shared" si="65"/>
        <v>1</v>
      </c>
      <c r="V158" s="10">
        <f t="shared" si="66"/>
        <v>1</v>
      </c>
      <c r="W158" s="10">
        <f t="shared" si="67"/>
        <v>0</v>
      </c>
      <c r="X158" s="10">
        <f t="shared" si="68"/>
        <v>3</v>
      </c>
      <c r="Y158" s="10">
        <f t="shared" si="69"/>
        <v>0</v>
      </c>
      <c r="Z158" s="10">
        <f>IF(X158=4,IF(B158=6,Y158*0.9+C158*0.1,Y158),0)</f>
        <v>0</v>
      </c>
      <c r="AA158" s="10">
        <f t="shared" si="70"/>
        <v>0</v>
      </c>
    </row>
    <row r="159" spans="1:27" x14ac:dyDescent="0.35">
      <c r="A159" t="s">
        <v>156</v>
      </c>
      <c r="B159">
        <v>6</v>
      </c>
      <c r="C159" s="1">
        <v>10</v>
      </c>
      <c r="D159" s="5">
        <v>9</v>
      </c>
      <c r="E159" s="5">
        <v>10</v>
      </c>
      <c r="F159" s="5">
        <v>6</v>
      </c>
      <c r="G159" s="5">
        <v>9</v>
      </c>
      <c r="H159" s="3">
        <f t="shared" si="82"/>
        <v>8.5</v>
      </c>
      <c r="I159" s="9">
        <v>6</v>
      </c>
      <c r="K159" s="9">
        <v>2</v>
      </c>
      <c r="L159" s="8">
        <f>0.4*I159+0.3*J159+0.4*K159</f>
        <v>3.2</v>
      </c>
      <c r="M159" s="5">
        <v>1</v>
      </c>
      <c r="N159" s="5">
        <v>10</v>
      </c>
      <c r="O159" s="5">
        <v>9</v>
      </c>
      <c r="P159" s="3">
        <f t="shared" si="83"/>
        <v>6.666666666666667</v>
      </c>
      <c r="Q159" s="9">
        <v>6</v>
      </c>
      <c r="R159" s="9">
        <v>10</v>
      </c>
      <c r="S159" s="8">
        <f t="shared" si="84"/>
        <v>8</v>
      </c>
      <c r="T159">
        <f t="shared" si="64"/>
        <v>1</v>
      </c>
      <c r="U159">
        <f t="shared" si="65"/>
        <v>0</v>
      </c>
      <c r="V159">
        <f t="shared" si="66"/>
        <v>1</v>
      </c>
      <c r="W159">
        <f t="shared" si="67"/>
        <v>1</v>
      </c>
      <c r="X159">
        <f t="shared" si="68"/>
        <v>3</v>
      </c>
      <c r="Y159">
        <f t="shared" si="69"/>
        <v>0</v>
      </c>
      <c r="Z159">
        <f>IF(X159=4,IF(B159=6,Y159*0.9+C159*0.1,Y159),0)</f>
        <v>0</v>
      </c>
      <c r="AA159">
        <f t="shared" si="70"/>
        <v>0</v>
      </c>
    </row>
    <row r="160" spans="1:27" x14ac:dyDescent="0.35">
      <c r="A160" t="s">
        <v>157</v>
      </c>
      <c r="B160">
        <v>6</v>
      </c>
      <c r="T160">
        <f t="shared" si="64"/>
        <v>0</v>
      </c>
      <c r="U160">
        <f t="shared" si="65"/>
        <v>0</v>
      </c>
      <c r="V160">
        <f t="shared" si="66"/>
        <v>0</v>
      </c>
      <c r="W160">
        <f t="shared" si="67"/>
        <v>0</v>
      </c>
      <c r="X160">
        <f t="shared" si="68"/>
        <v>0</v>
      </c>
      <c r="Y160">
        <f t="shared" si="69"/>
        <v>0</v>
      </c>
      <c r="Z160">
        <f>IF(X160=4,IF(B160=6,Y160*0.9+C160*0.1,Y160),0)</f>
        <v>0</v>
      </c>
      <c r="AA160">
        <f t="shared" si="70"/>
        <v>0</v>
      </c>
    </row>
    <row r="161" spans="1:28" x14ac:dyDescent="0.35">
      <c r="A161" t="s">
        <v>158</v>
      </c>
      <c r="B161">
        <v>12</v>
      </c>
      <c r="D161" s="5">
        <v>10</v>
      </c>
      <c r="E161" s="5">
        <v>7</v>
      </c>
      <c r="F161" s="5">
        <v>7</v>
      </c>
      <c r="G161" s="5">
        <v>9</v>
      </c>
      <c r="H161" s="3">
        <f>SUM(D161:G161)/4</f>
        <v>8.25</v>
      </c>
      <c r="I161" s="9">
        <v>3</v>
      </c>
      <c r="J161" s="9">
        <v>9</v>
      </c>
      <c r="K161" s="9">
        <v>9</v>
      </c>
      <c r="L161" s="8">
        <f>0.4*I161+0.3*J161+0.4*K161</f>
        <v>7.5</v>
      </c>
      <c r="M161" s="5">
        <v>9</v>
      </c>
      <c r="N161" s="5">
        <v>10</v>
      </c>
      <c r="O161" s="5">
        <v>10</v>
      </c>
      <c r="P161" s="3">
        <f>SUM(M161:O161)/3</f>
        <v>9.6666666666666661</v>
      </c>
      <c r="Q161" s="9">
        <v>9</v>
      </c>
      <c r="R161" s="9">
        <v>8</v>
      </c>
      <c r="S161" s="8">
        <f t="shared" ref="S161" si="85">SUM(Q161:R161)/2</f>
        <v>8.5</v>
      </c>
      <c r="T161">
        <f t="shared" si="64"/>
        <v>1</v>
      </c>
      <c r="U161">
        <f t="shared" si="65"/>
        <v>1</v>
      </c>
      <c r="V161">
        <f t="shared" si="66"/>
        <v>1</v>
      </c>
      <c r="W161">
        <f t="shared" si="67"/>
        <v>1</v>
      </c>
      <c r="X161">
        <f t="shared" si="68"/>
        <v>4</v>
      </c>
      <c r="Y161">
        <f t="shared" si="69"/>
        <v>8.1916666666666664</v>
      </c>
      <c r="Z161">
        <f>IF(X161=4,IF(B161=6,Y161*0.9+C161*0.1,Y161),0)</f>
        <v>8.1916666666666664</v>
      </c>
      <c r="AA161">
        <f t="shared" si="70"/>
        <v>8.1916666666666664</v>
      </c>
      <c r="AB161">
        <v>8.5</v>
      </c>
    </row>
    <row r="162" spans="1:28" x14ac:dyDescent="0.35">
      <c r="A162" t="s">
        <v>159</v>
      </c>
      <c r="B162">
        <v>8</v>
      </c>
      <c r="T162">
        <f t="shared" si="64"/>
        <v>0</v>
      </c>
      <c r="U162">
        <f t="shared" si="65"/>
        <v>0</v>
      </c>
      <c r="V162">
        <f t="shared" si="66"/>
        <v>0</v>
      </c>
      <c r="W162">
        <f t="shared" si="67"/>
        <v>0</v>
      </c>
      <c r="X162">
        <f t="shared" si="68"/>
        <v>0</v>
      </c>
      <c r="Y162">
        <f t="shared" si="69"/>
        <v>0</v>
      </c>
      <c r="Z162">
        <f>IF(X162=4,IF(B162=6,Y162*0.9+C162*0.1,Y162),0)</f>
        <v>0</v>
      </c>
      <c r="AA162">
        <f t="shared" si="70"/>
        <v>0</v>
      </c>
    </row>
    <row r="163" spans="1:28" x14ac:dyDescent="0.35">
      <c r="A163" t="s">
        <v>160</v>
      </c>
      <c r="B163">
        <v>8</v>
      </c>
      <c r="T163">
        <f t="shared" si="64"/>
        <v>0</v>
      </c>
      <c r="U163">
        <f t="shared" si="65"/>
        <v>0</v>
      </c>
      <c r="V163">
        <f t="shared" si="66"/>
        <v>0</v>
      </c>
      <c r="W163">
        <f t="shared" si="67"/>
        <v>0</v>
      </c>
      <c r="X163">
        <f t="shared" si="68"/>
        <v>0</v>
      </c>
      <c r="Y163">
        <f t="shared" si="69"/>
        <v>0</v>
      </c>
      <c r="Z163">
        <f>IF(X163=4,IF(B163=6,Y163*0.9+C163*0.1,Y163),0)</f>
        <v>0</v>
      </c>
      <c r="AA163">
        <f t="shared" si="70"/>
        <v>0</v>
      </c>
    </row>
    <row r="164" spans="1:28" x14ac:dyDescent="0.35">
      <c r="A164" t="s">
        <v>161</v>
      </c>
      <c r="B164">
        <v>14</v>
      </c>
      <c r="D164" s="5"/>
      <c r="E164" s="5"/>
      <c r="F164" s="5"/>
      <c r="G164" s="5"/>
      <c r="M164" s="5"/>
      <c r="N164" s="5"/>
      <c r="O164" s="5"/>
      <c r="T164">
        <f t="shared" si="64"/>
        <v>0</v>
      </c>
      <c r="U164">
        <f t="shared" si="65"/>
        <v>0</v>
      </c>
      <c r="V164">
        <f t="shared" si="66"/>
        <v>0</v>
      </c>
      <c r="W164">
        <f t="shared" si="67"/>
        <v>0</v>
      </c>
      <c r="X164">
        <f t="shared" si="68"/>
        <v>0</v>
      </c>
      <c r="Y164">
        <f t="shared" si="69"/>
        <v>0</v>
      </c>
      <c r="Z164">
        <f>IF(X164=4,IF(B164=6,Y164*0.9+C164*0.1,Y164),0)</f>
        <v>0</v>
      </c>
      <c r="AA164">
        <f t="shared" si="70"/>
        <v>0</v>
      </c>
    </row>
    <row r="165" spans="1:28" s="10" customFormat="1" x14ac:dyDescent="0.35">
      <c r="A165" s="10" t="s">
        <v>162</v>
      </c>
      <c r="B165" s="10">
        <v>6</v>
      </c>
      <c r="C165" s="11">
        <v>9</v>
      </c>
      <c r="D165" s="12">
        <v>9</v>
      </c>
      <c r="E165" s="12">
        <v>10</v>
      </c>
      <c r="F165" s="12">
        <v>10</v>
      </c>
      <c r="G165" s="12">
        <v>9</v>
      </c>
      <c r="H165" s="13">
        <f>SUM(D165:G165)/4</f>
        <v>9.5</v>
      </c>
      <c r="I165" s="10">
        <v>10</v>
      </c>
      <c r="J165" s="10">
        <v>4</v>
      </c>
      <c r="L165" s="13">
        <f t="shared" ref="L165:L166" si="86">0.6*I165+0.4*J165</f>
        <v>7.6</v>
      </c>
      <c r="M165" s="12">
        <v>10</v>
      </c>
      <c r="N165" s="12">
        <v>7</v>
      </c>
      <c r="O165" s="12">
        <v>10</v>
      </c>
      <c r="P165" s="13">
        <f>SUM(M165:O165)/3</f>
        <v>9</v>
      </c>
      <c r="Q165" s="10">
        <v>3</v>
      </c>
      <c r="R165" s="10">
        <v>8</v>
      </c>
      <c r="S165" s="13">
        <f t="shared" ref="S165" si="87">SUM(Q165:R165)/2</f>
        <v>5.5</v>
      </c>
      <c r="T165" s="10">
        <f t="shared" si="64"/>
        <v>1</v>
      </c>
      <c r="U165" s="10">
        <f t="shared" si="65"/>
        <v>1</v>
      </c>
      <c r="V165" s="10">
        <f t="shared" si="66"/>
        <v>1</v>
      </c>
      <c r="W165" s="10">
        <f t="shared" si="67"/>
        <v>1</v>
      </c>
      <c r="X165" s="10">
        <f t="shared" si="68"/>
        <v>4</v>
      </c>
      <c r="Y165" s="10">
        <f t="shared" si="69"/>
        <v>7.0900000000000007</v>
      </c>
      <c r="Z165" s="10">
        <f>IF(X165=4,IF(B165=6,Y165*0.9+C165*0.1,Y165),0)</f>
        <v>7.2810000000000015</v>
      </c>
      <c r="AA165" s="10">
        <f t="shared" si="70"/>
        <v>7.2810000000000015</v>
      </c>
    </row>
    <row r="166" spans="1:28" s="10" customFormat="1" x14ac:dyDescent="0.35">
      <c r="A166" s="10" t="s">
        <v>163</v>
      </c>
      <c r="B166" s="10">
        <v>14</v>
      </c>
      <c r="C166" s="11"/>
      <c r="D166" s="14"/>
      <c r="E166" s="14"/>
      <c r="F166" s="14"/>
      <c r="G166" s="14"/>
      <c r="H166" s="13"/>
      <c r="I166" s="10">
        <v>1</v>
      </c>
      <c r="L166" s="13">
        <f t="shared" si="86"/>
        <v>0.6</v>
      </c>
      <c r="M166" s="14"/>
      <c r="N166" s="14"/>
      <c r="O166" s="14"/>
      <c r="P166" s="13"/>
      <c r="T166" s="10">
        <f t="shared" si="64"/>
        <v>0</v>
      </c>
      <c r="U166" s="10">
        <f t="shared" si="65"/>
        <v>0</v>
      </c>
      <c r="V166" s="10">
        <f t="shared" si="66"/>
        <v>0</v>
      </c>
      <c r="W166" s="10">
        <f t="shared" si="67"/>
        <v>0</v>
      </c>
      <c r="X166" s="10">
        <f t="shared" si="68"/>
        <v>0</v>
      </c>
      <c r="Y166" s="10">
        <f t="shared" si="69"/>
        <v>0</v>
      </c>
      <c r="Z166" s="10">
        <f>IF(X166=4,IF(B166=6,Y166*0.9+C166*0.1,Y166),0)</f>
        <v>0</v>
      </c>
      <c r="AA166" s="10">
        <f t="shared" si="70"/>
        <v>0</v>
      </c>
    </row>
    <row r="167" spans="1:28" x14ac:dyDescent="0.35">
      <c r="A167" t="s">
        <v>164</v>
      </c>
      <c r="B167">
        <v>8</v>
      </c>
      <c r="T167">
        <f t="shared" si="64"/>
        <v>0</v>
      </c>
      <c r="U167">
        <f t="shared" si="65"/>
        <v>0</v>
      </c>
      <c r="V167">
        <f t="shared" si="66"/>
        <v>0</v>
      </c>
      <c r="W167">
        <f t="shared" si="67"/>
        <v>0</v>
      </c>
      <c r="X167">
        <f t="shared" si="68"/>
        <v>0</v>
      </c>
      <c r="Y167">
        <f t="shared" si="69"/>
        <v>0</v>
      </c>
      <c r="Z167">
        <f>IF(X167=4,IF(B167=6,Y167*0.9+C167*0.1,Y167),0)</f>
        <v>0</v>
      </c>
      <c r="AA167">
        <f t="shared" si="70"/>
        <v>0</v>
      </c>
    </row>
    <row r="168" spans="1:28" x14ac:dyDescent="0.35">
      <c r="A168" t="s">
        <v>165</v>
      </c>
      <c r="B168">
        <v>10</v>
      </c>
      <c r="T168">
        <f t="shared" si="64"/>
        <v>0</v>
      </c>
      <c r="U168">
        <f t="shared" si="65"/>
        <v>0</v>
      </c>
      <c r="V168">
        <f t="shared" si="66"/>
        <v>0</v>
      </c>
      <c r="W168">
        <f t="shared" si="67"/>
        <v>0</v>
      </c>
      <c r="X168">
        <f t="shared" si="68"/>
        <v>0</v>
      </c>
      <c r="Y168">
        <f t="shared" si="69"/>
        <v>0</v>
      </c>
      <c r="Z168">
        <f>IF(X168=4,IF(B168=6,Y168*0.9+C168*0.1,Y168),0)</f>
        <v>0</v>
      </c>
      <c r="AA168">
        <f t="shared" si="70"/>
        <v>0</v>
      </c>
    </row>
    <row r="169" spans="1:28" x14ac:dyDescent="0.35">
      <c r="A169" t="s">
        <v>166</v>
      </c>
      <c r="B169">
        <v>8</v>
      </c>
      <c r="D169" s="5"/>
      <c r="E169" s="5"/>
      <c r="F169" s="5"/>
      <c r="G169" s="5"/>
      <c r="M169" s="5"/>
      <c r="N169" s="5"/>
      <c r="O169" s="5"/>
      <c r="T169">
        <f t="shared" si="64"/>
        <v>0</v>
      </c>
      <c r="U169">
        <f t="shared" si="65"/>
        <v>0</v>
      </c>
      <c r="V169">
        <f t="shared" si="66"/>
        <v>0</v>
      </c>
      <c r="W169">
        <f t="shared" si="67"/>
        <v>0</v>
      </c>
      <c r="X169">
        <f t="shared" si="68"/>
        <v>0</v>
      </c>
      <c r="Y169">
        <f t="shared" si="69"/>
        <v>0</v>
      </c>
      <c r="Z169">
        <f>IF(X169=4,IF(B169=6,Y169*0.9+C169*0.1,Y169),0)</f>
        <v>0</v>
      </c>
      <c r="AA169">
        <f t="shared" si="70"/>
        <v>0</v>
      </c>
    </row>
    <row r="170" spans="1:28" x14ac:dyDescent="0.35">
      <c r="A170" t="s">
        <v>167</v>
      </c>
      <c r="B170">
        <v>6</v>
      </c>
      <c r="C170" s="1">
        <v>9</v>
      </c>
      <c r="D170" s="5"/>
      <c r="E170" s="5"/>
      <c r="F170" s="5"/>
      <c r="G170" s="5"/>
      <c r="M170" s="5"/>
      <c r="N170" s="5"/>
      <c r="O170" s="5"/>
      <c r="T170">
        <f t="shared" si="64"/>
        <v>0</v>
      </c>
      <c r="U170">
        <f t="shared" si="65"/>
        <v>0</v>
      </c>
      <c r="V170">
        <f t="shared" si="66"/>
        <v>0</v>
      </c>
      <c r="W170">
        <f t="shared" si="67"/>
        <v>0</v>
      </c>
      <c r="X170">
        <f t="shared" si="68"/>
        <v>0</v>
      </c>
      <c r="Y170">
        <f t="shared" si="69"/>
        <v>0</v>
      </c>
      <c r="Z170">
        <f>IF(X170=4,IF(B170=6,Y170*0.9+C170*0.1,Y170),0)</f>
        <v>0</v>
      </c>
      <c r="AA170">
        <f t="shared" si="70"/>
        <v>0</v>
      </c>
    </row>
    <row r="171" spans="1:28" s="10" customFormat="1" x14ac:dyDescent="0.35">
      <c r="A171" s="10" t="s">
        <v>168</v>
      </c>
      <c r="B171" s="10">
        <v>12</v>
      </c>
      <c r="C171" s="11"/>
      <c r="D171" s="12">
        <v>10</v>
      </c>
      <c r="E171" s="12">
        <v>10</v>
      </c>
      <c r="F171" s="12">
        <v>9</v>
      </c>
      <c r="G171" s="12">
        <v>10</v>
      </c>
      <c r="H171" s="13">
        <f t="shared" ref="H171:H172" si="88">SUM(D171:G171)/4</f>
        <v>9.75</v>
      </c>
      <c r="I171" s="10">
        <v>3</v>
      </c>
      <c r="J171" s="10">
        <v>4</v>
      </c>
      <c r="L171" s="13">
        <f>0.6*I171+0.4*J171</f>
        <v>3.4</v>
      </c>
      <c r="M171" s="12">
        <v>10</v>
      </c>
      <c r="N171" s="12">
        <v>10</v>
      </c>
      <c r="O171" s="12">
        <v>10</v>
      </c>
      <c r="P171" s="13">
        <f t="shared" ref="P171:P172" si="89">SUM(M171:O171)/3</f>
        <v>10</v>
      </c>
      <c r="T171" s="10">
        <f t="shared" si="64"/>
        <v>1</v>
      </c>
      <c r="U171" s="10">
        <f t="shared" si="65"/>
        <v>0</v>
      </c>
      <c r="V171" s="10">
        <f t="shared" si="66"/>
        <v>1</v>
      </c>
      <c r="W171" s="10">
        <f t="shared" si="67"/>
        <v>0</v>
      </c>
      <c r="X171" s="10">
        <f t="shared" si="68"/>
        <v>2</v>
      </c>
      <c r="Y171" s="10">
        <f t="shared" si="69"/>
        <v>0</v>
      </c>
      <c r="Z171" s="10">
        <f>IF(X171=4,IF(B171=6,Y171*0.9+C171*0.1,Y171),0)</f>
        <v>0</v>
      </c>
      <c r="AA171" s="10">
        <f t="shared" si="70"/>
        <v>0</v>
      </c>
    </row>
    <row r="172" spans="1:28" x14ac:dyDescent="0.35">
      <c r="A172" t="s">
        <v>169</v>
      </c>
      <c r="B172">
        <v>12</v>
      </c>
      <c r="D172" s="5">
        <v>8</v>
      </c>
      <c r="E172" s="5">
        <v>7</v>
      </c>
      <c r="F172" s="5">
        <v>10</v>
      </c>
      <c r="G172" s="5">
        <v>10</v>
      </c>
      <c r="H172" s="3">
        <f t="shared" si="88"/>
        <v>8.75</v>
      </c>
      <c r="I172" s="9">
        <v>9</v>
      </c>
      <c r="J172" s="9">
        <v>0</v>
      </c>
      <c r="K172" s="9">
        <v>7</v>
      </c>
      <c r="L172" s="8">
        <f>0.4*I172+0.3*J172+0.4*K172</f>
        <v>6.4</v>
      </c>
      <c r="M172" s="5">
        <v>9</v>
      </c>
      <c r="N172" s="5">
        <v>7</v>
      </c>
      <c r="O172" s="5">
        <v>10</v>
      </c>
      <c r="P172" s="3">
        <f t="shared" si="89"/>
        <v>8.6666666666666661</v>
      </c>
      <c r="Q172" s="9">
        <v>8</v>
      </c>
      <c r="R172" s="9">
        <v>10</v>
      </c>
      <c r="S172" s="8">
        <f t="shared" ref="S172" si="90">SUM(Q172:R172)/2</f>
        <v>9</v>
      </c>
      <c r="T172">
        <f t="shared" si="64"/>
        <v>1</v>
      </c>
      <c r="U172">
        <f t="shared" si="65"/>
        <v>1</v>
      </c>
      <c r="V172">
        <f t="shared" si="66"/>
        <v>1</v>
      </c>
      <c r="W172">
        <f t="shared" si="67"/>
        <v>1</v>
      </c>
      <c r="X172">
        <f t="shared" si="68"/>
        <v>4</v>
      </c>
      <c r="Y172">
        <f t="shared" si="69"/>
        <v>7.9016666666666673</v>
      </c>
      <c r="Z172">
        <f>IF(X172=4,IF(B172=6,Y172*0.9+C172*0.1,Y172),0)</f>
        <v>7.9016666666666673</v>
      </c>
      <c r="AA172">
        <f t="shared" si="70"/>
        <v>7.9016666666666682</v>
      </c>
      <c r="AB172">
        <v>8</v>
      </c>
    </row>
    <row r="173" spans="1:28" x14ac:dyDescent="0.35">
      <c r="A173" t="s">
        <v>170</v>
      </c>
      <c r="B173">
        <v>8</v>
      </c>
      <c r="T173">
        <f t="shared" si="64"/>
        <v>0</v>
      </c>
      <c r="U173">
        <f t="shared" si="65"/>
        <v>0</v>
      </c>
      <c r="V173">
        <f t="shared" si="66"/>
        <v>0</v>
      </c>
      <c r="W173">
        <f t="shared" si="67"/>
        <v>0</v>
      </c>
      <c r="X173">
        <f t="shared" si="68"/>
        <v>0</v>
      </c>
      <c r="Y173">
        <f t="shared" si="69"/>
        <v>0</v>
      </c>
      <c r="Z173">
        <f>IF(X173=4,IF(B173=6,Y173*0.9+C173*0.1,Y173),0)</f>
        <v>0</v>
      </c>
      <c r="AA173">
        <f t="shared" si="70"/>
        <v>0</v>
      </c>
    </row>
    <row r="174" spans="1:28" x14ac:dyDescent="0.35">
      <c r="A174" t="s">
        <v>171</v>
      </c>
      <c r="B174">
        <v>8</v>
      </c>
      <c r="T174">
        <f t="shared" si="64"/>
        <v>0</v>
      </c>
      <c r="U174">
        <f t="shared" si="65"/>
        <v>0</v>
      </c>
      <c r="V174">
        <f t="shared" si="66"/>
        <v>0</v>
      </c>
      <c r="W174">
        <f t="shared" si="67"/>
        <v>0</v>
      </c>
      <c r="X174">
        <f t="shared" si="68"/>
        <v>0</v>
      </c>
      <c r="Y174">
        <f t="shared" si="69"/>
        <v>0</v>
      </c>
      <c r="Z174">
        <f>IF(X174=4,IF(B174=6,Y174*0.9+C174*0.1,Y174),0)</f>
        <v>0</v>
      </c>
      <c r="AA174">
        <f t="shared" si="70"/>
        <v>0</v>
      </c>
    </row>
    <row r="175" spans="1:28" s="10" customFormat="1" x14ac:dyDescent="0.35">
      <c r="A175" s="10" t="s">
        <v>172</v>
      </c>
      <c r="B175" s="10">
        <v>12</v>
      </c>
      <c r="C175" s="11"/>
      <c r="D175" s="12">
        <v>9</v>
      </c>
      <c r="E175" s="12">
        <v>5</v>
      </c>
      <c r="F175" s="12">
        <v>5</v>
      </c>
      <c r="G175" s="12">
        <v>10</v>
      </c>
      <c r="H175" s="13">
        <f t="shared" ref="H175" si="91">SUM(D175:G175)/4</f>
        <v>7.25</v>
      </c>
      <c r="L175" s="13"/>
      <c r="M175" s="12">
        <v>8</v>
      </c>
      <c r="N175" s="12"/>
      <c r="O175" s="12">
        <v>10</v>
      </c>
      <c r="P175" s="13">
        <f t="shared" ref="P175" si="92">SUM(M175:O175)/3</f>
        <v>6</v>
      </c>
      <c r="T175" s="10">
        <f t="shared" si="64"/>
        <v>1</v>
      </c>
      <c r="U175" s="10">
        <f t="shared" si="65"/>
        <v>0</v>
      </c>
      <c r="V175" s="10">
        <f t="shared" si="66"/>
        <v>1</v>
      </c>
      <c r="W175" s="10">
        <f t="shared" si="67"/>
        <v>0</v>
      </c>
      <c r="X175" s="10">
        <f t="shared" si="68"/>
        <v>2</v>
      </c>
      <c r="Y175" s="10">
        <f t="shared" si="69"/>
        <v>0</v>
      </c>
      <c r="Z175" s="10">
        <f>IF(X175=4,IF(B175=6,Y175*0.9+C175*0.1,Y175),0)</f>
        <v>0</v>
      </c>
      <c r="AA175" s="10">
        <f t="shared" si="70"/>
        <v>0</v>
      </c>
    </row>
    <row r="176" spans="1:28" x14ac:dyDescent="0.35">
      <c r="A176" t="s">
        <v>173</v>
      </c>
      <c r="B176">
        <v>8</v>
      </c>
      <c r="D176" s="5"/>
      <c r="E176" s="5"/>
      <c r="F176" s="5"/>
      <c r="G176" s="5"/>
      <c r="M176" s="5"/>
      <c r="N176" s="5"/>
      <c r="O176" s="5"/>
      <c r="T176">
        <f t="shared" si="64"/>
        <v>0</v>
      </c>
      <c r="U176">
        <f t="shared" si="65"/>
        <v>0</v>
      </c>
      <c r="V176">
        <f t="shared" si="66"/>
        <v>0</v>
      </c>
      <c r="W176">
        <f t="shared" si="67"/>
        <v>0</v>
      </c>
      <c r="X176">
        <f t="shared" si="68"/>
        <v>0</v>
      </c>
      <c r="Y176">
        <f t="shared" si="69"/>
        <v>0</v>
      </c>
      <c r="Z176">
        <f>IF(X176=4,IF(B176=6,Y176*0.9+C176*0.1,Y176),0)</f>
        <v>0</v>
      </c>
      <c r="AA176">
        <f t="shared" si="70"/>
        <v>0</v>
      </c>
    </row>
    <row r="177" spans="1:28" x14ac:dyDescent="0.35">
      <c r="A177" t="s">
        <v>174</v>
      </c>
      <c r="B177">
        <v>6</v>
      </c>
      <c r="C177" s="1">
        <v>9</v>
      </c>
      <c r="D177" s="5">
        <v>0</v>
      </c>
      <c r="E177" s="5">
        <v>0</v>
      </c>
      <c r="F177" s="5">
        <v>0</v>
      </c>
      <c r="G177" s="5"/>
      <c r="H177" s="3">
        <f>SUM(D177:G177)/4</f>
        <v>0</v>
      </c>
      <c r="I177" s="9">
        <v>1</v>
      </c>
      <c r="J177" s="9">
        <v>0</v>
      </c>
      <c r="K177" s="9">
        <v>0</v>
      </c>
      <c r="L177" s="8">
        <f>0.4*I177+0.3*J177+0.4*K177</f>
        <v>0.4</v>
      </c>
      <c r="M177" s="5"/>
      <c r="N177" s="5"/>
      <c r="O177" s="5"/>
      <c r="Q177" s="9">
        <v>1</v>
      </c>
      <c r="R177" s="9">
        <v>3</v>
      </c>
      <c r="S177" s="8">
        <f t="shared" ref="S177" si="93">SUM(Q177:R177)/2</f>
        <v>2</v>
      </c>
      <c r="T177">
        <f t="shared" si="64"/>
        <v>0</v>
      </c>
      <c r="U177">
        <f t="shared" si="65"/>
        <v>0</v>
      </c>
      <c r="V177">
        <f t="shared" si="66"/>
        <v>0</v>
      </c>
      <c r="W177">
        <f t="shared" si="67"/>
        <v>0</v>
      </c>
      <c r="X177">
        <f t="shared" si="68"/>
        <v>0</v>
      </c>
      <c r="Y177">
        <f t="shared" si="69"/>
        <v>0</v>
      </c>
      <c r="Z177">
        <f>IF(X177=4,IF(B177=6,Y177*0.9+C177*0.1,Y177),0)</f>
        <v>0</v>
      </c>
      <c r="AA177">
        <f t="shared" si="70"/>
        <v>0</v>
      </c>
    </row>
    <row r="178" spans="1:28" x14ac:dyDescent="0.35">
      <c r="A178" t="s">
        <v>175</v>
      </c>
      <c r="B178">
        <v>10</v>
      </c>
      <c r="T178">
        <f t="shared" si="64"/>
        <v>0</v>
      </c>
      <c r="U178">
        <f t="shared" si="65"/>
        <v>0</v>
      </c>
      <c r="V178">
        <f t="shared" si="66"/>
        <v>0</v>
      </c>
      <c r="W178">
        <f t="shared" si="67"/>
        <v>0</v>
      </c>
      <c r="X178">
        <f t="shared" si="68"/>
        <v>0</v>
      </c>
      <c r="Y178">
        <f t="shared" si="69"/>
        <v>0</v>
      </c>
      <c r="Z178">
        <f>IF(X178=4,IF(B178=6,Y178*0.9+C178*0.1,Y178),0)</f>
        <v>0</v>
      </c>
      <c r="AA178">
        <f t="shared" si="70"/>
        <v>0</v>
      </c>
    </row>
    <row r="179" spans="1:28" x14ac:dyDescent="0.35">
      <c r="A179" t="s">
        <v>176</v>
      </c>
      <c r="B179">
        <v>18</v>
      </c>
      <c r="T179">
        <f t="shared" si="64"/>
        <v>0</v>
      </c>
      <c r="U179">
        <f t="shared" si="65"/>
        <v>0</v>
      </c>
      <c r="V179">
        <f t="shared" si="66"/>
        <v>0</v>
      </c>
      <c r="W179">
        <f t="shared" si="67"/>
        <v>0</v>
      </c>
      <c r="X179">
        <f t="shared" si="68"/>
        <v>0</v>
      </c>
      <c r="Y179">
        <f t="shared" si="69"/>
        <v>0</v>
      </c>
      <c r="Z179">
        <f>IF(X179=4,IF(B179=6,Y179*0.9+C179*0.1,Y179),0)</f>
        <v>0</v>
      </c>
      <c r="AA179">
        <f t="shared" si="70"/>
        <v>0</v>
      </c>
    </row>
    <row r="180" spans="1:28" x14ac:dyDescent="0.35">
      <c r="A180" t="s">
        <v>177</v>
      </c>
      <c r="B180">
        <v>14</v>
      </c>
      <c r="D180" s="5"/>
      <c r="E180" s="5"/>
      <c r="F180" s="5"/>
      <c r="G180" s="5"/>
      <c r="M180" s="5"/>
      <c r="N180" s="5"/>
      <c r="O180" s="5"/>
      <c r="T180">
        <f t="shared" si="64"/>
        <v>0</v>
      </c>
      <c r="U180">
        <f t="shared" si="65"/>
        <v>0</v>
      </c>
      <c r="V180">
        <f t="shared" si="66"/>
        <v>0</v>
      </c>
      <c r="W180">
        <f t="shared" si="67"/>
        <v>0</v>
      </c>
      <c r="X180">
        <f t="shared" si="68"/>
        <v>0</v>
      </c>
      <c r="Y180">
        <f t="shared" si="69"/>
        <v>0</v>
      </c>
      <c r="Z180">
        <f>IF(X180=4,IF(B180=6,Y180*0.9+C180*0.1,Y180),0)</f>
        <v>0</v>
      </c>
      <c r="AA180">
        <f t="shared" si="70"/>
        <v>0</v>
      </c>
    </row>
    <row r="181" spans="1:28" x14ac:dyDescent="0.35">
      <c r="A181" t="s">
        <v>178</v>
      </c>
      <c r="B181">
        <v>6</v>
      </c>
      <c r="C181" s="1">
        <v>9</v>
      </c>
      <c r="D181" s="5">
        <v>10</v>
      </c>
      <c r="E181" s="5">
        <v>7</v>
      </c>
      <c r="F181" s="5">
        <v>10</v>
      </c>
      <c r="G181" s="5">
        <v>10</v>
      </c>
      <c r="H181" s="3">
        <f t="shared" ref="H181:H182" si="94">SUM(D181:G181)/4</f>
        <v>9.25</v>
      </c>
      <c r="M181" s="5">
        <v>9</v>
      </c>
      <c r="N181" s="5">
        <v>4</v>
      </c>
      <c r="O181" s="5">
        <v>10</v>
      </c>
      <c r="P181" s="3">
        <f t="shared" ref="P181:P182" si="95">SUM(M181:O181)/3</f>
        <v>7.666666666666667</v>
      </c>
      <c r="T181">
        <f t="shared" si="64"/>
        <v>1</v>
      </c>
      <c r="U181">
        <f t="shared" si="65"/>
        <v>0</v>
      </c>
      <c r="V181">
        <f t="shared" si="66"/>
        <v>1</v>
      </c>
      <c r="W181">
        <f t="shared" si="67"/>
        <v>0</v>
      </c>
      <c r="X181">
        <f t="shared" si="68"/>
        <v>2</v>
      </c>
      <c r="Y181">
        <f t="shared" si="69"/>
        <v>0</v>
      </c>
      <c r="Z181">
        <f>IF(X181=4,IF(B181=6,Y181*0.9+C181*0.1,Y181),0)</f>
        <v>0</v>
      </c>
      <c r="AA181">
        <f t="shared" si="70"/>
        <v>0</v>
      </c>
    </row>
    <row r="182" spans="1:28" x14ac:dyDescent="0.35">
      <c r="A182" t="s">
        <v>179</v>
      </c>
      <c r="B182">
        <v>6</v>
      </c>
      <c r="C182" s="1">
        <v>7</v>
      </c>
      <c r="D182" s="5">
        <v>9</v>
      </c>
      <c r="E182" s="5">
        <v>7</v>
      </c>
      <c r="F182" s="5">
        <v>9</v>
      </c>
      <c r="G182" s="5">
        <v>10</v>
      </c>
      <c r="H182" s="3">
        <f t="shared" si="94"/>
        <v>8.75</v>
      </c>
      <c r="M182" s="5">
        <v>8</v>
      </c>
      <c r="N182" s="5">
        <v>10</v>
      </c>
      <c r="O182" s="5">
        <v>10</v>
      </c>
      <c r="P182" s="3">
        <f t="shared" si="95"/>
        <v>9.3333333333333339</v>
      </c>
      <c r="T182">
        <f t="shared" si="64"/>
        <v>1</v>
      </c>
      <c r="U182">
        <f t="shared" si="65"/>
        <v>0</v>
      </c>
      <c r="V182">
        <f t="shared" si="66"/>
        <v>1</v>
      </c>
      <c r="W182">
        <f t="shared" si="67"/>
        <v>0</v>
      </c>
      <c r="X182">
        <f t="shared" si="68"/>
        <v>2</v>
      </c>
      <c r="Y182">
        <f t="shared" si="69"/>
        <v>0</v>
      </c>
      <c r="Z182">
        <f>IF(X182=4,IF(B182=6,Y182*0.9+C182*0.1,Y182),0)</f>
        <v>0</v>
      </c>
      <c r="AA182">
        <f t="shared" si="70"/>
        <v>0</v>
      </c>
    </row>
    <row r="183" spans="1:28" x14ac:dyDescent="0.35">
      <c r="A183" t="s">
        <v>180</v>
      </c>
      <c r="B183">
        <v>6</v>
      </c>
      <c r="T183">
        <f t="shared" si="64"/>
        <v>0</v>
      </c>
      <c r="U183">
        <f t="shared" si="65"/>
        <v>0</v>
      </c>
      <c r="V183">
        <f t="shared" si="66"/>
        <v>0</v>
      </c>
      <c r="W183">
        <f t="shared" si="67"/>
        <v>0</v>
      </c>
      <c r="X183">
        <f t="shared" si="68"/>
        <v>0</v>
      </c>
      <c r="Y183">
        <f t="shared" si="69"/>
        <v>0</v>
      </c>
      <c r="Z183">
        <f>IF(X183=4,IF(B183=6,Y183*0.9+C183*0.1,Y183),0)</f>
        <v>0</v>
      </c>
      <c r="AA183">
        <f t="shared" si="70"/>
        <v>0</v>
      </c>
    </row>
    <row r="184" spans="1:28" x14ac:dyDescent="0.35">
      <c r="A184" t="s">
        <v>181</v>
      </c>
      <c r="B184">
        <v>10</v>
      </c>
      <c r="T184">
        <f t="shared" si="64"/>
        <v>0</v>
      </c>
      <c r="U184">
        <f t="shared" si="65"/>
        <v>0</v>
      </c>
      <c r="V184">
        <f t="shared" si="66"/>
        <v>0</v>
      </c>
      <c r="W184">
        <f t="shared" si="67"/>
        <v>0</v>
      </c>
      <c r="X184">
        <f t="shared" si="68"/>
        <v>0</v>
      </c>
      <c r="Y184">
        <f t="shared" si="69"/>
        <v>0</v>
      </c>
      <c r="Z184">
        <f>IF(X184=4,IF(B184=6,Y184*0.9+C184*0.1,Y184),0)</f>
        <v>0</v>
      </c>
      <c r="AA184">
        <f t="shared" si="70"/>
        <v>0</v>
      </c>
    </row>
    <row r="185" spans="1:28" x14ac:dyDescent="0.35">
      <c r="A185" t="s">
        <v>182</v>
      </c>
      <c r="B185">
        <v>8</v>
      </c>
      <c r="T185">
        <f t="shared" si="64"/>
        <v>0</v>
      </c>
      <c r="U185">
        <f t="shared" si="65"/>
        <v>0</v>
      </c>
      <c r="V185">
        <f t="shared" si="66"/>
        <v>0</v>
      </c>
      <c r="W185">
        <f t="shared" si="67"/>
        <v>0</v>
      </c>
      <c r="X185">
        <f t="shared" si="68"/>
        <v>0</v>
      </c>
      <c r="Y185">
        <f t="shared" si="69"/>
        <v>0</v>
      </c>
      <c r="Z185">
        <f>IF(X185=4,IF(B185=6,Y185*0.9+C185*0.1,Y185),0)</f>
        <v>0</v>
      </c>
      <c r="AA185">
        <f t="shared" si="70"/>
        <v>0</v>
      </c>
    </row>
    <row r="186" spans="1:28" x14ac:dyDescent="0.35">
      <c r="A186" t="s">
        <v>183</v>
      </c>
      <c r="B186">
        <v>16</v>
      </c>
      <c r="T186">
        <f t="shared" si="64"/>
        <v>0</v>
      </c>
      <c r="U186">
        <f t="shared" si="65"/>
        <v>0</v>
      </c>
      <c r="V186">
        <f t="shared" si="66"/>
        <v>0</v>
      </c>
      <c r="W186">
        <f t="shared" si="67"/>
        <v>0</v>
      </c>
      <c r="X186">
        <f t="shared" si="68"/>
        <v>0</v>
      </c>
      <c r="Y186">
        <f t="shared" si="69"/>
        <v>0</v>
      </c>
      <c r="Z186">
        <f>IF(X186=4,IF(B186=6,Y186*0.9+C186*0.1,Y186),0)</f>
        <v>0</v>
      </c>
      <c r="AA186">
        <f t="shared" si="70"/>
        <v>0</v>
      </c>
    </row>
    <row r="187" spans="1:28" x14ac:dyDescent="0.35">
      <c r="A187" t="s">
        <v>184</v>
      </c>
      <c r="B187">
        <v>12</v>
      </c>
      <c r="D187" s="5">
        <v>10</v>
      </c>
      <c r="E187" s="5">
        <v>10</v>
      </c>
      <c r="F187" s="5">
        <v>10</v>
      </c>
      <c r="G187" s="5">
        <v>10</v>
      </c>
      <c r="H187" s="3">
        <f t="shared" ref="H187:H188" si="96">SUM(D187:G187)/4</f>
        <v>10</v>
      </c>
      <c r="I187" s="9">
        <v>9</v>
      </c>
      <c r="J187" s="9">
        <v>9</v>
      </c>
      <c r="K187" s="9">
        <v>10</v>
      </c>
      <c r="L187" s="8">
        <f t="shared" ref="L187" si="97">0.4*I187+0.3*J187+0.4*K187</f>
        <v>10.3</v>
      </c>
      <c r="M187" s="5">
        <v>9</v>
      </c>
      <c r="N187" s="5">
        <v>10</v>
      </c>
      <c r="O187" s="5">
        <v>10</v>
      </c>
      <c r="P187" s="3">
        <f>SUM(M187:O187)/3</f>
        <v>9.6666666666666661</v>
      </c>
      <c r="Q187" s="9">
        <v>10</v>
      </c>
      <c r="R187" s="9">
        <v>9</v>
      </c>
      <c r="S187" s="8">
        <f t="shared" ref="S187:S188" si="98">SUM(Q187:R187)/2</f>
        <v>9.5</v>
      </c>
      <c r="T187">
        <f t="shared" si="64"/>
        <v>1</v>
      </c>
      <c r="U187">
        <f t="shared" si="65"/>
        <v>1</v>
      </c>
      <c r="V187">
        <f t="shared" si="66"/>
        <v>1</v>
      </c>
      <c r="W187">
        <f t="shared" si="67"/>
        <v>1</v>
      </c>
      <c r="X187">
        <f t="shared" si="68"/>
        <v>4</v>
      </c>
      <c r="Y187">
        <f t="shared" si="69"/>
        <v>9.8866666666666667</v>
      </c>
      <c r="Z187">
        <f>IF(X187=4,IF(B187=6,Y187*0.9+C187*0.1,Y187),0)</f>
        <v>9.8866666666666667</v>
      </c>
      <c r="AA187">
        <f t="shared" si="70"/>
        <v>9.8866666666666667</v>
      </c>
      <c r="AB187">
        <v>10</v>
      </c>
    </row>
    <row r="188" spans="1:28" s="10" customFormat="1" x14ac:dyDescent="0.35">
      <c r="A188" s="10" t="s">
        <v>185</v>
      </c>
      <c r="B188" s="10">
        <v>6</v>
      </c>
      <c r="C188" s="11">
        <v>7</v>
      </c>
      <c r="D188" s="12">
        <v>10</v>
      </c>
      <c r="E188" s="12">
        <v>10</v>
      </c>
      <c r="F188" s="12">
        <v>10</v>
      </c>
      <c r="G188" s="12">
        <v>10</v>
      </c>
      <c r="H188" s="13">
        <f t="shared" si="96"/>
        <v>10</v>
      </c>
      <c r="I188" s="10">
        <v>1</v>
      </c>
      <c r="J188" s="10">
        <v>0</v>
      </c>
      <c r="L188" s="13">
        <f>0.6*I188+0.4*J188</f>
        <v>0.6</v>
      </c>
      <c r="M188" s="12">
        <v>10</v>
      </c>
      <c r="N188" s="12">
        <v>10</v>
      </c>
      <c r="O188" s="12">
        <v>10</v>
      </c>
      <c r="P188" s="13">
        <f t="shared" ref="P188" si="99">SUM(M188:O188)/3</f>
        <v>10</v>
      </c>
      <c r="Q188" s="10">
        <v>7</v>
      </c>
      <c r="R188" s="10">
        <v>0</v>
      </c>
      <c r="S188" s="13">
        <f t="shared" si="98"/>
        <v>3.5</v>
      </c>
      <c r="T188" s="10">
        <f t="shared" si="64"/>
        <v>1</v>
      </c>
      <c r="U188" s="10">
        <f t="shared" si="65"/>
        <v>0</v>
      </c>
      <c r="V188" s="10">
        <f t="shared" si="66"/>
        <v>1</v>
      </c>
      <c r="W188" s="10">
        <f t="shared" si="67"/>
        <v>0</v>
      </c>
      <c r="X188" s="10">
        <f t="shared" si="68"/>
        <v>2</v>
      </c>
      <c r="Y188" s="10">
        <f t="shared" si="69"/>
        <v>0</v>
      </c>
      <c r="Z188" s="10">
        <f>IF(X188=4,IF(B188=6,Y188*0.9+C188*0.1,Y188),0)</f>
        <v>0</v>
      </c>
      <c r="AA188" s="10">
        <f t="shared" si="70"/>
        <v>0</v>
      </c>
    </row>
    <row r="189" spans="1:28" x14ac:dyDescent="0.35">
      <c r="A189" t="s">
        <v>186</v>
      </c>
      <c r="B189">
        <v>6</v>
      </c>
      <c r="C189" s="1">
        <v>9</v>
      </c>
      <c r="T189">
        <f t="shared" si="64"/>
        <v>0</v>
      </c>
      <c r="U189">
        <f t="shared" si="65"/>
        <v>0</v>
      </c>
      <c r="V189">
        <f t="shared" si="66"/>
        <v>0</v>
      </c>
      <c r="W189">
        <f t="shared" si="67"/>
        <v>0</v>
      </c>
      <c r="X189">
        <f t="shared" si="68"/>
        <v>0</v>
      </c>
      <c r="Y189">
        <f t="shared" si="69"/>
        <v>0</v>
      </c>
      <c r="Z189">
        <f>IF(X189=4,IF(B189=6,Y189*0.9+C189*0.1,Y189),0)</f>
        <v>0</v>
      </c>
      <c r="AA189">
        <f t="shared" si="70"/>
        <v>0</v>
      </c>
    </row>
    <row r="190" spans="1:28" x14ac:dyDescent="0.35">
      <c r="A190" t="s">
        <v>187</v>
      </c>
      <c r="B190">
        <v>6</v>
      </c>
      <c r="C190" s="1">
        <v>7</v>
      </c>
      <c r="T190">
        <f t="shared" si="64"/>
        <v>0</v>
      </c>
      <c r="U190">
        <f t="shared" si="65"/>
        <v>0</v>
      </c>
      <c r="V190">
        <f t="shared" si="66"/>
        <v>0</v>
      </c>
      <c r="W190">
        <f t="shared" si="67"/>
        <v>0</v>
      </c>
      <c r="X190">
        <f t="shared" si="68"/>
        <v>0</v>
      </c>
      <c r="Y190">
        <f t="shared" si="69"/>
        <v>0</v>
      </c>
      <c r="Z190">
        <f>IF(X190=4,IF(B190=6,Y190*0.9+C190*0.1,Y190),0)</f>
        <v>0</v>
      </c>
      <c r="AA190">
        <f t="shared" si="70"/>
        <v>0</v>
      </c>
    </row>
    <row r="191" spans="1:28" x14ac:dyDescent="0.35">
      <c r="A191" t="s">
        <v>188</v>
      </c>
      <c r="B191">
        <v>10</v>
      </c>
      <c r="D191" s="5"/>
      <c r="E191" s="5"/>
      <c r="F191" s="5"/>
      <c r="G191" s="5"/>
      <c r="M191" s="5"/>
      <c r="N191" s="5"/>
      <c r="O191" s="5"/>
      <c r="T191">
        <f t="shared" si="64"/>
        <v>0</v>
      </c>
      <c r="U191">
        <f t="shared" si="65"/>
        <v>0</v>
      </c>
      <c r="V191">
        <f t="shared" si="66"/>
        <v>0</v>
      </c>
      <c r="W191">
        <f t="shared" si="67"/>
        <v>0</v>
      </c>
      <c r="X191">
        <f t="shared" si="68"/>
        <v>0</v>
      </c>
      <c r="Y191">
        <f t="shared" si="69"/>
        <v>0</v>
      </c>
      <c r="Z191">
        <f>IF(X191=4,IF(B191=6,Y191*0.9+C191*0.1,Y191),0)</f>
        <v>0</v>
      </c>
      <c r="AA191">
        <f t="shared" si="70"/>
        <v>0</v>
      </c>
    </row>
    <row r="192" spans="1:28" x14ac:dyDescent="0.35">
      <c r="A192" t="s">
        <v>189</v>
      </c>
      <c r="B192">
        <v>6</v>
      </c>
      <c r="C192" s="1">
        <v>8</v>
      </c>
      <c r="D192" s="5"/>
      <c r="E192" s="5">
        <v>10</v>
      </c>
      <c r="F192" s="5">
        <v>10</v>
      </c>
      <c r="G192" s="5">
        <v>10</v>
      </c>
      <c r="H192" s="3">
        <f t="shared" ref="H192:H193" si="100">SUM(D192:G192)/4</f>
        <v>7.5</v>
      </c>
      <c r="I192" s="9">
        <v>1</v>
      </c>
      <c r="J192" s="9">
        <v>0</v>
      </c>
      <c r="K192" s="9">
        <v>2</v>
      </c>
      <c r="L192" s="8">
        <f t="shared" ref="L192" si="101">0.4*I192+0.3*J192+0.4*K192</f>
        <v>1.2000000000000002</v>
      </c>
      <c r="M192" s="5">
        <v>10</v>
      </c>
      <c r="N192" s="5">
        <v>10</v>
      </c>
      <c r="O192" s="5"/>
      <c r="P192" s="3">
        <f>SUM(M192:O192)/3</f>
        <v>6.666666666666667</v>
      </c>
      <c r="Q192" s="9">
        <v>2</v>
      </c>
      <c r="R192" s="9">
        <v>2</v>
      </c>
      <c r="S192" s="8">
        <f t="shared" ref="S192:S193" si="102">SUM(Q192:R192)/2</f>
        <v>2</v>
      </c>
      <c r="T192">
        <f t="shared" si="64"/>
        <v>1</v>
      </c>
      <c r="U192">
        <f t="shared" si="65"/>
        <v>0</v>
      </c>
      <c r="V192">
        <f t="shared" si="66"/>
        <v>1</v>
      </c>
      <c r="W192">
        <f t="shared" si="67"/>
        <v>0</v>
      </c>
      <c r="X192">
        <f t="shared" si="68"/>
        <v>2</v>
      </c>
      <c r="Y192">
        <f t="shared" si="69"/>
        <v>0</v>
      </c>
      <c r="Z192">
        <f>IF(X192=4,IF(B192=6,Y192*0.9+C192*0.1,Y192),0)</f>
        <v>0</v>
      </c>
      <c r="AA192">
        <f t="shared" si="70"/>
        <v>0</v>
      </c>
    </row>
    <row r="193" spans="1:27" s="10" customFormat="1" x14ac:dyDescent="0.35">
      <c r="A193" s="10" t="s">
        <v>190</v>
      </c>
      <c r="B193" s="10">
        <v>6</v>
      </c>
      <c r="C193" s="11">
        <v>8</v>
      </c>
      <c r="D193" s="12">
        <v>0</v>
      </c>
      <c r="E193" s="12">
        <v>0</v>
      </c>
      <c r="F193" s="12">
        <v>0</v>
      </c>
      <c r="G193" s="12"/>
      <c r="H193" s="13">
        <f t="shared" si="100"/>
        <v>0</v>
      </c>
      <c r="I193" s="10">
        <v>4</v>
      </c>
      <c r="J193" s="10">
        <v>2</v>
      </c>
      <c r="L193" s="13">
        <f>0.6*I193+0.4*J193</f>
        <v>3.2</v>
      </c>
      <c r="M193" s="12"/>
      <c r="N193" s="12"/>
      <c r="O193" s="12"/>
      <c r="P193" s="13"/>
      <c r="Q193" s="10">
        <v>1</v>
      </c>
      <c r="R193" s="10">
        <v>3</v>
      </c>
      <c r="S193" s="13">
        <f t="shared" si="102"/>
        <v>2</v>
      </c>
      <c r="T193" s="10">
        <f t="shared" si="64"/>
        <v>0</v>
      </c>
      <c r="U193" s="10">
        <f t="shared" si="65"/>
        <v>0</v>
      </c>
      <c r="V193" s="10">
        <f t="shared" si="66"/>
        <v>0</v>
      </c>
      <c r="W193" s="10">
        <f t="shared" si="67"/>
        <v>0</v>
      </c>
      <c r="X193" s="10">
        <f t="shared" si="68"/>
        <v>0</v>
      </c>
      <c r="Y193" s="10">
        <f t="shared" si="69"/>
        <v>0</v>
      </c>
      <c r="Z193" s="10">
        <f>IF(X193=4,IF(B193=6,Y193*0.9+C193*0.1,Y193),0)</f>
        <v>0</v>
      </c>
      <c r="AA193" s="10">
        <f t="shared" si="70"/>
        <v>0</v>
      </c>
    </row>
    <row r="194" spans="1:27" x14ac:dyDescent="0.35">
      <c r="A194" t="s">
        <v>191</v>
      </c>
      <c r="B194">
        <v>8</v>
      </c>
      <c r="T194">
        <f t="shared" si="64"/>
        <v>0</v>
      </c>
      <c r="U194">
        <f t="shared" si="65"/>
        <v>0</v>
      </c>
      <c r="V194">
        <f t="shared" si="66"/>
        <v>0</v>
      </c>
      <c r="W194">
        <f t="shared" si="67"/>
        <v>0</v>
      </c>
      <c r="X194">
        <f t="shared" si="68"/>
        <v>0</v>
      </c>
      <c r="Y194">
        <f t="shared" si="69"/>
        <v>0</v>
      </c>
      <c r="Z194">
        <f>IF(X194=4,IF(B194=6,Y194*0.9+C194*0.1,Y194),0)</f>
        <v>0</v>
      </c>
      <c r="AA194">
        <f t="shared" si="70"/>
        <v>0</v>
      </c>
    </row>
    <row r="195" spans="1:27" x14ac:dyDescent="0.35">
      <c r="A195" t="s">
        <v>192</v>
      </c>
      <c r="B195">
        <v>8</v>
      </c>
      <c r="T195">
        <f t="shared" si="64"/>
        <v>0</v>
      </c>
      <c r="U195">
        <f t="shared" si="65"/>
        <v>0</v>
      </c>
      <c r="V195">
        <f t="shared" si="66"/>
        <v>0</v>
      </c>
      <c r="W195">
        <f t="shared" si="67"/>
        <v>0</v>
      </c>
      <c r="X195">
        <f t="shared" si="68"/>
        <v>0</v>
      </c>
      <c r="Y195">
        <f t="shared" si="69"/>
        <v>0</v>
      </c>
      <c r="Z195">
        <f>IF(X195=4,IF(B195=6,Y195*0.9+C195*0.1,Y195),0)</f>
        <v>0</v>
      </c>
      <c r="AA195">
        <f t="shared" si="70"/>
        <v>0</v>
      </c>
    </row>
    <row r="196" spans="1:27" x14ac:dyDescent="0.35">
      <c r="A196" t="s">
        <v>193</v>
      </c>
      <c r="B196">
        <v>6</v>
      </c>
      <c r="C196" s="1">
        <v>8</v>
      </c>
      <c r="D196" s="5"/>
      <c r="E196" s="5"/>
      <c r="F196" s="5">
        <v>10</v>
      </c>
      <c r="G196" s="5">
        <v>10</v>
      </c>
      <c r="H196" s="3">
        <f>SUM(D196:G196)/4</f>
        <v>5</v>
      </c>
      <c r="I196" s="9">
        <v>1</v>
      </c>
      <c r="J196" s="9">
        <v>0</v>
      </c>
      <c r="K196" s="9">
        <v>0</v>
      </c>
      <c r="L196" s="8">
        <f t="shared" ref="L196" si="103">0.4*I196+0.3*J196+0.4*K196</f>
        <v>0.4</v>
      </c>
      <c r="M196" s="5"/>
      <c r="N196" s="5"/>
      <c r="O196" s="5"/>
      <c r="Q196" s="9">
        <v>1</v>
      </c>
      <c r="S196" s="8">
        <f t="shared" ref="S196" si="104">SUM(Q196:R196)/2</f>
        <v>0.5</v>
      </c>
      <c r="T196">
        <f t="shared" si="64"/>
        <v>1</v>
      </c>
      <c r="U196">
        <f t="shared" si="65"/>
        <v>0</v>
      </c>
      <c r="V196">
        <f t="shared" si="66"/>
        <v>0</v>
      </c>
      <c r="W196">
        <f t="shared" si="67"/>
        <v>0</v>
      </c>
      <c r="X196">
        <f t="shared" si="68"/>
        <v>1</v>
      </c>
      <c r="Y196">
        <f t="shared" si="69"/>
        <v>0</v>
      </c>
      <c r="Z196">
        <f>IF(X196=4,IF(B196=6,Y196*0.9+C196*0.1,Y196),0)</f>
        <v>0</v>
      </c>
      <c r="AA196">
        <f t="shared" si="70"/>
        <v>0</v>
      </c>
    </row>
    <row r="197" spans="1:27" x14ac:dyDescent="0.35">
      <c r="A197" t="s">
        <v>194</v>
      </c>
      <c r="B197">
        <v>6</v>
      </c>
      <c r="T197">
        <f t="shared" ref="T197:T229" si="105">IF(H197&lt;5,0,1)</f>
        <v>0</v>
      </c>
      <c r="U197">
        <f t="shared" ref="U197:U228" si="106">IF(L197&lt;3.75,0,1)</f>
        <v>0</v>
      </c>
      <c r="V197">
        <f t="shared" ref="V197:V229" si="107">IF(P197&lt;5,0,1)</f>
        <v>0</v>
      </c>
      <c r="W197">
        <f t="shared" ref="W197:W229" si="108">IF(S197&lt;3.75,0,1)</f>
        <v>0</v>
      </c>
      <c r="X197">
        <f t="shared" ref="X197:X229" si="109">SUM(T197:W197)</f>
        <v>0</v>
      </c>
      <c r="Y197">
        <f t="shared" ref="Y197:Y229" si="110">IF(X197=4,H197/10+L197*0.4+P197/10+S197*0.4,0)</f>
        <v>0</v>
      </c>
      <c r="Z197">
        <f>IF(X197=4,IF(B197=6,Y197*0.9+C197*0.1,Y197),0)</f>
        <v>0</v>
      </c>
      <c r="AA197">
        <f t="shared" ref="AA197:AA229" si="111">Z197*10/Z$3</f>
        <v>0</v>
      </c>
    </row>
    <row r="198" spans="1:27" x14ac:dyDescent="0.35">
      <c r="A198" t="s">
        <v>195</v>
      </c>
      <c r="B198">
        <v>12</v>
      </c>
      <c r="T198">
        <f t="shared" si="105"/>
        <v>0</v>
      </c>
      <c r="U198">
        <f t="shared" si="106"/>
        <v>0</v>
      </c>
      <c r="V198">
        <f t="shared" si="107"/>
        <v>0</v>
      </c>
      <c r="W198">
        <f t="shared" si="108"/>
        <v>0</v>
      </c>
      <c r="X198">
        <f t="shared" si="109"/>
        <v>0</v>
      </c>
      <c r="Y198">
        <f t="shared" si="110"/>
        <v>0</v>
      </c>
      <c r="Z198">
        <f>IF(X198=4,IF(B198=6,Y198*0.9+C198*0.1,Y198),0)</f>
        <v>0</v>
      </c>
      <c r="AA198">
        <f t="shared" si="111"/>
        <v>0</v>
      </c>
    </row>
    <row r="199" spans="1:27" x14ac:dyDescent="0.35">
      <c r="A199" t="s">
        <v>196</v>
      </c>
      <c r="B199">
        <v>8</v>
      </c>
      <c r="D199" s="5">
        <v>10</v>
      </c>
      <c r="E199" s="5">
        <v>10</v>
      </c>
      <c r="F199" s="5">
        <v>10</v>
      </c>
      <c r="G199" s="5">
        <v>10</v>
      </c>
      <c r="H199" s="3">
        <f>SUM(D199:G199)/4</f>
        <v>10</v>
      </c>
      <c r="I199" s="9">
        <v>2</v>
      </c>
      <c r="J199" s="9">
        <v>0</v>
      </c>
      <c r="K199" s="9">
        <v>3</v>
      </c>
      <c r="L199" s="8">
        <f t="shared" ref="L199" si="112">0.4*I199+0.3*J199+0.4*K199</f>
        <v>2</v>
      </c>
      <c r="M199" s="5">
        <v>8</v>
      </c>
      <c r="N199" s="5">
        <v>10</v>
      </c>
      <c r="O199" s="5">
        <v>10</v>
      </c>
      <c r="P199" s="3">
        <f>SUM(M199:O199)/3</f>
        <v>9.3333333333333339</v>
      </c>
      <c r="T199">
        <f t="shared" si="105"/>
        <v>1</v>
      </c>
      <c r="U199">
        <f t="shared" si="106"/>
        <v>0</v>
      </c>
      <c r="V199">
        <f t="shared" si="107"/>
        <v>1</v>
      </c>
      <c r="W199">
        <f t="shared" si="108"/>
        <v>0</v>
      </c>
      <c r="X199">
        <f t="shared" si="109"/>
        <v>2</v>
      </c>
      <c r="Y199">
        <f t="shared" si="110"/>
        <v>0</v>
      </c>
      <c r="Z199">
        <f>IF(X199=4,IF(B199=6,Y199*0.9+C199*0.1,Y199),0)</f>
        <v>0</v>
      </c>
      <c r="AA199">
        <f t="shared" si="111"/>
        <v>0</v>
      </c>
    </row>
    <row r="200" spans="1:27" x14ac:dyDescent="0.35">
      <c r="A200" t="s">
        <v>197</v>
      </c>
      <c r="B200">
        <v>10</v>
      </c>
      <c r="T200">
        <f t="shared" si="105"/>
        <v>0</v>
      </c>
      <c r="U200">
        <f t="shared" si="106"/>
        <v>0</v>
      </c>
      <c r="V200">
        <f t="shared" si="107"/>
        <v>0</v>
      </c>
      <c r="W200">
        <f t="shared" si="108"/>
        <v>0</v>
      </c>
      <c r="X200">
        <f t="shared" si="109"/>
        <v>0</v>
      </c>
      <c r="Y200">
        <f t="shared" si="110"/>
        <v>0</v>
      </c>
      <c r="Z200">
        <f>IF(X200=4,IF(B200=6,Y200*0.9+C200*0.1,Y200),0)</f>
        <v>0</v>
      </c>
      <c r="AA200">
        <f t="shared" si="111"/>
        <v>0</v>
      </c>
    </row>
    <row r="201" spans="1:27" x14ac:dyDescent="0.35">
      <c r="A201" t="s">
        <v>198</v>
      </c>
      <c r="B201">
        <v>8</v>
      </c>
      <c r="T201">
        <f t="shared" si="105"/>
        <v>0</v>
      </c>
      <c r="U201">
        <f t="shared" si="106"/>
        <v>0</v>
      </c>
      <c r="V201">
        <f t="shared" si="107"/>
        <v>0</v>
      </c>
      <c r="W201">
        <f t="shared" si="108"/>
        <v>0</v>
      </c>
      <c r="X201">
        <f t="shared" si="109"/>
        <v>0</v>
      </c>
      <c r="Y201">
        <f t="shared" si="110"/>
        <v>0</v>
      </c>
      <c r="Z201">
        <f>IF(X201=4,IF(B201=6,Y201*0.9+C201*0.1,Y201),0)</f>
        <v>0</v>
      </c>
      <c r="AA201">
        <f t="shared" si="111"/>
        <v>0</v>
      </c>
    </row>
    <row r="202" spans="1:27" x14ac:dyDescent="0.35">
      <c r="A202" t="s">
        <v>199</v>
      </c>
      <c r="B202">
        <v>8</v>
      </c>
      <c r="D202" s="5">
        <v>7</v>
      </c>
      <c r="E202" s="5">
        <v>10</v>
      </c>
      <c r="F202" s="5">
        <v>7</v>
      </c>
      <c r="G202" s="5"/>
      <c r="H202" s="3">
        <f>SUM(D202:G202)/4</f>
        <v>6</v>
      </c>
      <c r="M202" s="5"/>
      <c r="N202" s="5"/>
      <c r="O202" s="5"/>
      <c r="T202">
        <f t="shared" si="105"/>
        <v>1</v>
      </c>
      <c r="U202">
        <f t="shared" si="106"/>
        <v>0</v>
      </c>
      <c r="V202">
        <f t="shared" si="107"/>
        <v>0</v>
      </c>
      <c r="W202">
        <f t="shared" si="108"/>
        <v>0</v>
      </c>
      <c r="X202">
        <f t="shared" si="109"/>
        <v>1</v>
      </c>
      <c r="Y202">
        <f t="shared" si="110"/>
        <v>0</v>
      </c>
      <c r="Z202">
        <f>IF(X202=4,IF(B202=6,Y202*0.9+C202*0.1,Y202),0)</f>
        <v>0</v>
      </c>
      <c r="AA202">
        <f t="shared" si="111"/>
        <v>0</v>
      </c>
    </row>
    <row r="203" spans="1:27" x14ac:dyDescent="0.35">
      <c r="A203" t="s">
        <v>200</v>
      </c>
      <c r="B203">
        <v>6</v>
      </c>
      <c r="C203" s="1">
        <v>8</v>
      </c>
      <c r="D203" s="5"/>
      <c r="E203" s="5"/>
      <c r="F203" s="5"/>
      <c r="G203" s="5"/>
      <c r="I203" s="9">
        <v>2</v>
      </c>
      <c r="J203" s="9">
        <v>0</v>
      </c>
      <c r="K203" s="9">
        <v>0</v>
      </c>
      <c r="L203" s="8">
        <f t="shared" ref="L203" si="113">0.4*I203+0.3*J203+0.4*K203</f>
        <v>0.8</v>
      </c>
      <c r="M203" s="5"/>
      <c r="N203" s="5"/>
      <c r="O203" s="5"/>
      <c r="Q203" s="9">
        <v>1</v>
      </c>
      <c r="S203" s="8">
        <f t="shared" ref="S203" si="114">SUM(Q203:R203)/2</f>
        <v>0.5</v>
      </c>
      <c r="T203">
        <f t="shared" si="105"/>
        <v>0</v>
      </c>
      <c r="U203">
        <f t="shared" si="106"/>
        <v>0</v>
      </c>
      <c r="V203">
        <f t="shared" si="107"/>
        <v>0</v>
      </c>
      <c r="W203">
        <f t="shared" si="108"/>
        <v>0</v>
      </c>
      <c r="X203">
        <f t="shared" si="109"/>
        <v>0</v>
      </c>
      <c r="Y203">
        <f t="shared" si="110"/>
        <v>0</v>
      </c>
      <c r="Z203">
        <f>IF(X203=4,IF(B203=6,Y203*0.9+C203*0.1,Y203),0)</f>
        <v>0</v>
      </c>
      <c r="AA203">
        <f t="shared" si="111"/>
        <v>0</v>
      </c>
    </row>
    <row r="204" spans="1:27" x14ac:dyDescent="0.35">
      <c r="A204" t="s">
        <v>201</v>
      </c>
      <c r="B204">
        <v>8</v>
      </c>
      <c r="D204" s="5">
        <v>7</v>
      </c>
      <c r="E204" s="5">
        <v>10</v>
      </c>
      <c r="F204" s="5">
        <v>7</v>
      </c>
      <c r="G204" s="5"/>
      <c r="H204" s="3">
        <f t="shared" ref="H204:H205" si="115">SUM(D204:G204)/4</f>
        <v>6</v>
      </c>
      <c r="M204" s="5"/>
      <c r="N204" s="5"/>
      <c r="O204" s="5"/>
      <c r="T204">
        <f t="shared" si="105"/>
        <v>1</v>
      </c>
      <c r="U204">
        <f t="shared" si="106"/>
        <v>0</v>
      </c>
      <c r="V204">
        <f t="shared" si="107"/>
        <v>0</v>
      </c>
      <c r="W204">
        <f t="shared" si="108"/>
        <v>0</v>
      </c>
      <c r="X204">
        <f t="shared" si="109"/>
        <v>1</v>
      </c>
      <c r="Y204">
        <f t="shared" si="110"/>
        <v>0</v>
      </c>
      <c r="Z204">
        <f>IF(X204=4,IF(B204=6,Y204*0.9+C204*0.1,Y204),0)</f>
        <v>0</v>
      </c>
      <c r="AA204">
        <f t="shared" si="111"/>
        <v>0</v>
      </c>
    </row>
    <row r="205" spans="1:27" s="10" customFormat="1" x14ac:dyDescent="0.35">
      <c r="A205" s="10" t="s">
        <v>202</v>
      </c>
      <c r="B205" s="10">
        <v>8</v>
      </c>
      <c r="C205" s="11"/>
      <c r="D205" s="12">
        <v>9</v>
      </c>
      <c r="E205" s="12">
        <v>10</v>
      </c>
      <c r="F205" s="12">
        <v>10</v>
      </c>
      <c r="G205" s="12">
        <v>10</v>
      </c>
      <c r="H205" s="13">
        <f t="shared" si="115"/>
        <v>9.75</v>
      </c>
      <c r="I205" s="10">
        <v>1</v>
      </c>
      <c r="J205" s="10">
        <v>5</v>
      </c>
      <c r="L205" s="13">
        <f>0.6*I205+0.4*J205</f>
        <v>2.6</v>
      </c>
      <c r="M205" s="12">
        <v>10</v>
      </c>
      <c r="N205" s="12">
        <v>10</v>
      </c>
      <c r="O205" s="12">
        <v>10</v>
      </c>
      <c r="P205" s="13">
        <f>SUM(M205:O205)/3</f>
        <v>10</v>
      </c>
      <c r="Q205" s="10">
        <v>2</v>
      </c>
      <c r="R205" s="10">
        <v>2</v>
      </c>
      <c r="S205" s="13">
        <f>SUM(Q205:R205)/2</f>
        <v>2</v>
      </c>
      <c r="T205" s="10">
        <f t="shared" si="105"/>
        <v>1</v>
      </c>
      <c r="U205" s="10">
        <f t="shared" si="106"/>
        <v>0</v>
      </c>
      <c r="V205" s="10">
        <f t="shared" si="107"/>
        <v>1</v>
      </c>
      <c r="W205" s="10">
        <f t="shared" si="108"/>
        <v>0</v>
      </c>
      <c r="X205" s="10">
        <f t="shared" si="109"/>
        <v>2</v>
      </c>
      <c r="Y205" s="10">
        <f t="shared" si="110"/>
        <v>0</v>
      </c>
      <c r="Z205" s="10">
        <f>IF(X205=4,IF(B205=6,Y205*0.9+C205*0.1,Y205),0)</f>
        <v>0</v>
      </c>
      <c r="AA205" s="10">
        <f t="shared" si="111"/>
        <v>0</v>
      </c>
    </row>
    <row r="206" spans="1:27" x14ac:dyDescent="0.35">
      <c r="A206" t="s">
        <v>203</v>
      </c>
      <c r="B206">
        <v>8</v>
      </c>
      <c r="T206">
        <f t="shared" si="105"/>
        <v>0</v>
      </c>
      <c r="U206">
        <f t="shared" si="106"/>
        <v>0</v>
      </c>
      <c r="V206">
        <f t="shared" si="107"/>
        <v>0</v>
      </c>
      <c r="W206">
        <f t="shared" si="108"/>
        <v>0</v>
      </c>
      <c r="X206">
        <f t="shared" si="109"/>
        <v>0</v>
      </c>
      <c r="Y206">
        <f t="shared" si="110"/>
        <v>0</v>
      </c>
      <c r="Z206">
        <f>IF(X206=4,IF(B206=6,Y206*0.9+C206*0.1,Y206),0)</f>
        <v>0</v>
      </c>
      <c r="AA206">
        <f t="shared" si="111"/>
        <v>0</v>
      </c>
    </row>
    <row r="207" spans="1:27" x14ac:dyDescent="0.35">
      <c r="A207" t="s">
        <v>204</v>
      </c>
      <c r="B207">
        <v>8</v>
      </c>
      <c r="T207">
        <f t="shared" si="105"/>
        <v>0</v>
      </c>
      <c r="U207">
        <f t="shared" si="106"/>
        <v>0</v>
      </c>
      <c r="V207">
        <f t="shared" si="107"/>
        <v>0</v>
      </c>
      <c r="W207">
        <f t="shared" si="108"/>
        <v>0</v>
      </c>
      <c r="X207">
        <f t="shared" si="109"/>
        <v>0</v>
      </c>
      <c r="Y207">
        <f t="shared" si="110"/>
        <v>0</v>
      </c>
      <c r="Z207">
        <f>IF(X207=4,IF(B207=6,Y207*0.9+C207*0.1,Y207),0)</f>
        <v>0</v>
      </c>
      <c r="AA207">
        <f t="shared" si="111"/>
        <v>0</v>
      </c>
    </row>
    <row r="208" spans="1:27" x14ac:dyDescent="0.35">
      <c r="A208" t="s">
        <v>205</v>
      </c>
      <c r="B208">
        <v>6</v>
      </c>
      <c r="D208" s="5"/>
      <c r="E208" s="5"/>
      <c r="F208" s="5"/>
      <c r="G208" s="5"/>
      <c r="M208" s="5"/>
      <c r="N208" s="5"/>
      <c r="O208" s="5"/>
      <c r="T208">
        <f t="shared" si="105"/>
        <v>0</v>
      </c>
      <c r="U208">
        <f t="shared" si="106"/>
        <v>0</v>
      </c>
      <c r="V208">
        <f t="shared" si="107"/>
        <v>0</v>
      </c>
      <c r="W208">
        <f t="shared" si="108"/>
        <v>0</v>
      </c>
      <c r="X208">
        <f t="shared" si="109"/>
        <v>0</v>
      </c>
      <c r="Y208">
        <f t="shared" si="110"/>
        <v>0</v>
      </c>
      <c r="Z208">
        <f>IF(X208=4,IF(B208=6,Y208*0.9+C208*0.1,Y208),0)</f>
        <v>0</v>
      </c>
      <c r="AA208">
        <f t="shared" si="111"/>
        <v>0</v>
      </c>
    </row>
    <row r="209" spans="1:27" x14ac:dyDescent="0.35">
      <c r="A209" t="s">
        <v>206</v>
      </c>
      <c r="B209">
        <v>6</v>
      </c>
      <c r="C209" s="1">
        <v>10</v>
      </c>
      <c r="D209" s="5"/>
      <c r="E209" s="5"/>
      <c r="F209" s="5"/>
      <c r="G209" s="5"/>
      <c r="I209" s="9">
        <v>0</v>
      </c>
      <c r="J209" s="9">
        <v>0</v>
      </c>
      <c r="K209" s="9">
        <v>0</v>
      </c>
      <c r="L209" s="8">
        <f t="shared" ref="L209" si="116">0.4*I209+0.3*J209+0.4*K209</f>
        <v>0</v>
      </c>
      <c r="M209" s="5"/>
      <c r="N209" s="5"/>
      <c r="O209" s="5"/>
      <c r="T209">
        <f t="shared" si="105"/>
        <v>0</v>
      </c>
      <c r="U209">
        <f t="shared" si="106"/>
        <v>0</v>
      </c>
      <c r="V209">
        <f t="shared" si="107"/>
        <v>0</v>
      </c>
      <c r="W209">
        <f t="shared" si="108"/>
        <v>0</v>
      </c>
      <c r="X209">
        <f t="shared" si="109"/>
        <v>0</v>
      </c>
      <c r="Y209">
        <f t="shared" si="110"/>
        <v>0</v>
      </c>
      <c r="Z209">
        <f>IF(X209=4,IF(B209=6,Y209*0.9+C209*0.1,Y209),0)</f>
        <v>0</v>
      </c>
      <c r="AA209">
        <f t="shared" si="111"/>
        <v>0</v>
      </c>
    </row>
    <row r="210" spans="1:27" s="10" customFormat="1" x14ac:dyDescent="0.35">
      <c r="A210" s="10" t="s">
        <v>207</v>
      </c>
      <c r="B210" s="10">
        <v>6</v>
      </c>
      <c r="C210" s="11">
        <v>10</v>
      </c>
      <c r="D210" s="12">
        <v>5</v>
      </c>
      <c r="E210" s="12"/>
      <c r="F210" s="12">
        <v>8</v>
      </c>
      <c r="G210" s="12"/>
      <c r="H210" s="13">
        <f>SUM(D210:G210)/4</f>
        <v>3.25</v>
      </c>
      <c r="I210" s="10">
        <v>0</v>
      </c>
      <c r="J210" s="10">
        <v>1</v>
      </c>
      <c r="L210" s="13">
        <f>0.6*I210+0.4*J210</f>
        <v>0.4</v>
      </c>
      <c r="M210" s="12"/>
      <c r="N210" s="12"/>
      <c r="O210" s="12"/>
      <c r="P210" s="13"/>
      <c r="Q210" s="10">
        <v>1</v>
      </c>
      <c r="R210" s="10">
        <v>1</v>
      </c>
      <c r="S210" s="13">
        <f t="shared" ref="S210:S212" si="117">SUM(Q210:R210)/2</f>
        <v>1</v>
      </c>
      <c r="T210" s="10">
        <f t="shared" si="105"/>
        <v>0</v>
      </c>
      <c r="U210" s="10">
        <f t="shared" si="106"/>
        <v>0</v>
      </c>
      <c r="V210" s="10">
        <f t="shared" si="107"/>
        <v>0</v>
      </c>
      <c r="W210" s="10">
        <f t="shared" si="108"/>
        <v>0</v>
      </c>
      <c r="X210" s="10">
        <f t="shared" si="109"/>
        <v>0</v>
      </c>
      <c r="Y210" s="10">
        <f t="shared" si="110"/>
        <v>0</v>
      </c>
      <c r="Z210" s="10">
        <f>IF(X210=4,IF(B210=6,Y210*0.9+C210*0.1,Y210),0)</f>
        <v>0</v>
      </c>
      <c r="AA210" s="10">
        <f t="shared" si="111"/>
        <v>0</v>
      </c>
    </row>
    <row r="211" spans="1:27" x14ac:dyDescent="0.35">
      <c r="A211" t="s">
        <v>208</v>
      </c>
      <c r="B211">
        <v>6</v>
      </c>
      <c r="C211" s="1">
        <f>C223</f>
        <v>9</v>
      </c>
      <c r="D211" s="7">
        <f>D223</f>
        <v>10</v>
      </c>
      <c r="E211" s="7">
        <f>E223</f>
        <v>10</v>
      </c>
      <c r="F211" s="7">
        <f t="shared" ref="F211:G211" si="118">F223</f>
        <v>10</v>
      </c>
      <c r="G211" s="7">
        <f t="shared" si="118"/>
        <v>9</v>
      </c>
      <c r="H211" s="3">
        <f>SUM(D211:G211)/4</f>
        <v>9.75</v>
      </c>
      <c r="M211" s="7">
        <f>M223</f>
        <v>10</v>
      </c>
      <c r="N211" s="7">
        <f t="shared" ref="N211:P211" si="119">N223</f>
        <v>10</v>
      </c>
      <c r="O211" s="7">
        <f t="shared" si="119"/>
        <v>10</v>
      </c>
      <c r="P211" s="3">
        <f t="shared" si="119"/>
        <v>10</v>
      </c>
      <c r="Q211" s="9">
        <v>7</v>
      </c>
      <c r="R211" s="9">
        <v>2</v>
      </c>
      <c r="S211" s="8">
        <f t="shared" si="117"/>
        <v>4.5</v>
      </c>
      <c r="T211">
        <f t="shared" si="105"/>
        <v>1</v>
      </c>
      <c r="U211">
        <f t="shared" si="106"/>
        <v>0</v>
      </c>
      <c r="V211">
        <f t="shared" si="107"/>
        <v>1</v>
      </c>
      <c r="W211">
        <f t="shared" si="108"/>
        <v>1</v>
      </c>
      <c r="X211">
        <f t="shared" si="109"/>
        <v>3</v>
      </c>
      <c r="Y211">
        <f t="shared" si="110"/>
        <v>0</v>
      </c>
      <c r="Z211">
        <f>IF(X211=4,IF(B211=6,Y211*0.9+C211*0.1,Y211),0)</f>
        <v>0</v>
      </c>
      <c r="AA211">
        <f t="shared" si="111"/>
        <v>0</v>
      </c>
    </row>
    <row r="212" spans="1:27" s="10" customFormat="1" x14ac:dyDescent="0.35">
      <c r="A212" s="10" t="s">
        <v>209</v>
      </c>
      <c r="B212" s="10">
        <v>12</v>
      </c>
      <c r="C212" s="11"/>
      <c r="D212" s="12"/>
      <c r="E212" s="12">
        <v>10</v>
      </c>
      <c r="F212" s="12">
        <v>9</v>
      </c>
      <c r="G212" s="12">
        <v>9</v>
      </c>
      <c r="H212" s="13">
        <f>SUM(D212:G212)/4</f>
        <v>7</v>
      </c>
      <c r="I212" s="10">
        <v>2</v>
      </c>
      <c r="J212" s="10">
        <v>8</v>
      </c>
      <c r="L212" s="13">
        <f>0.6*I212+0.4*J212</f>
        <v>4.4000000000000004</v>
      </c>
      <c r="M212" s="12">
        <v>10</v>
      </c>
      <c r="N212" s="12">
        <v>10</v>
      </c>
      <c r="O212" s="12">
        <v>10</v>
      </c>
      <c r="P212" s="13">
        <f>SUM(M212:O212)/3</f>
        <v>10</v>
      </c>
      <c r="Q212" s="10">
        <v>4</v>
      </c>
      <c r="R212" s="10">
        <v>8</v>
      </c>
      <c r="S212" s="13">
        <f t="shared" si="117"/>
        <v>6</v>
      </c>
      <c r="T212" s="10">
        <f t="shared" si="105"/>
        <v>1</v>
      </c>
      <c r="U212" s="10">
        <f t="shared" si="106"/>
        <v>1</v>
      </c>
      <c r="V212" s="10">
        <f t="shared" si="107"/>
        <v>1</v>
      </c>
      <c r="W212" s="10">
        <f t="shared" si="108"/>
        <v>1</v>
      </c>
      <c r="X212" s="10">
        <f t="shared" si="109"/>
        <v>4</v>
      </c>
      <c r="Y212" s="10">
        <f t="shared" si="110"/>
        <v>5.86</v>
      </c>
      <c r="Z212" s="10">
        <f>IF(X212=4,IF(B212=6,Y212*0.9+C212*0.1,Y212),0)</f>
        <v>5.86</v>
      </c>
      <c r="AA212" s="10">
        <f t="shared" si="111"/>
        <v>5.86</v>
      </c>
    </row>
    <row r="213" spans="1:27" x14ac:dyDescent="0.35">
      <c r="A213" t="s">
        <v>210</v>
      </c>
      <c r="B213">
        <v>6</v>
      </c>
      <c r="C213" s="1">
        <v>9</v>
      </c>
      <c r="D213" s="5"/>
      <c r="E213" s="5"/>
      <c r="F213" s="5"/>
      <c r="G213" s="5"/>
      <c r="M213" s="5"/>
      <c r="N213" s="5"/>
      <c r="O213" s="5"/>
      <c r="T213">
        <f t="shared" si="105"/>
        <v>0</v>
      </c>
      <c r="U213">
        <f t="shared" si="106"/>
        <v>0</v>
      </c>
      <c r="V213">
        <f t="shared" si="107"/>
        <v>0</v>
      </c>
      <c r="W213">
        <f t="shared" si="108"/>
        <v>0</v>
      </c>
      <c r="X213">
        <f t="shared" si="109"/>
        <v>0</v>
      </c>
      <c r="Y213">
        <f t="shared" si="110"/>
        <v>0</v>
      </c>
      <c r="Z213">
        <f>IF(X213=4,IF(B213=6,Y213*0.9+C213*0.1,Y213),0)</f>
        <v>0</v>
      </c>
      <c r="AA213">
        <f t="shared" si="111"/>
        <v>0</v>
      </c>
    </row>
    <row r="214" spans="1:27" s="10" customFormat="1" x14ac:dyDescent="0.35">
      <c r="A214" s="10" t="s">
        <v>211</v>
      </c>
      <c r="B214" s="10">
        <v>12</v>
      </c>
      <c r="C214" s="11"/>
      <c r="D214" s="12">
        <v>8</v>
      </c>
      <c r="E214" s="12">
        <v>10</v>
      </c>
      <c r="F214" s="12">
        <v>9</v>
      </c>
      <c r="G214" s="12">
        <v>10</v>
      </c>
      <c r="H214" s="13">
        <f>SUM(D214:G214)/4</f>
        <v>9.25</v>
      </c>
      <c r="I214" s="10">
        <v>2</v>
      </c>
      <c r="J214" s="10">
        <v>9</v>
      </c>
      <c r="K214" s="10">
        <v>1</v>
      </c>
      <c r="L214" s="13">
        <f t="shared" ref="L214" si="120">0.4*I214+0.3*J214+0.4*K214</f>
        <v>3.9</v>
      </c>
      <c r="M214" s="12">
        <v>8</v>
      </c>
      <c r="N214" s="12"/>
      <c r="O214" s="12">
        <v>10</v>
      </c>
      <c r="P214" s="13">
        <f>SUM(M214:O214)/3</f>
        <v>6</v>
      </c>
      <c r="T214" s="10">
        <f t="shared" si="105"/>
        <v>1</v>
      </c>
      <c r="U214" s="10">
        <f t="shared" si="106"/>
        <v>1</v>
      </c>
      <c r="V214" s="10">
        <f t="shared" si="107"/>
        <v>1</v>
      </c>
      <c r="W214" s="10">
        <f t="shared" si="108"/>
        <v>0</v>
      </c>
      <c r="X214" s="10">
        <f t="shared" si="109"/>
        <v>3</v>
      </c>
      <c r="Y214" s="10">
        <f t="shared" si="110"/>
        <v>0</v>
      </c>
      <c r="Z214" s="10">
        <f>IF(X214=4,IF(B214=6,Y214*0.9+C214*0.1,Y214),0)</f>
        <v>0</v>
      </c>
      <c r="AA214" s="10">
        <f t="shared" si="111"/>
        <v>0</v>
      </c>
    </row>
    <row r="215" spans="1:27" x14ac:dyDescent="0.35">
      <c r="A215" t="s">
        <v>212</v>
      </c>
      <c r="B215">
        <v>8</v>
      </c>
      <c r="T215">
        <f t="shared" si="105"/>
        <v>0</v>
      </c>
      <c r="U215">
        <f t="shared" si="106"/>
        <v>0</v>
      </c>
      <c r="V215">
        <f t="shared" si="107"/>
        <v>0</v>
      </c>
      <c r="W215">
        <f t="shared" si="108"/>
        <v>0</v>
      </c>
      <c r="X215">
        <f t="shared" si="109"/>
        <v>0</v>
      </c>
      <c r="Y215">
        <f t="shared" si="110"/>
        <v>0</v>
      </c>
      <c r="Z215">
        <f>IF(X215=4,IF(B215=6,Y215*0.9+C215*0.1,Y215),0)</f>
        <v>0</v>
      </c>
      <c r="AA215">
        <f t="shared" si="111"/>
        <v>0</v>
      </c>
    </row>
    <row r="216" spans="1:27" x14ac:dyDescent="0.35">
      <c r="A216" t="s">
        <v>213</v>
      </c>
      <c r="B216">
        <v>6</v>
      </c>
      <c r="C216" s="1">
        <v>9</v>
      </c>
      <c r="D216" s="5">
        <v>9</v>
      </c>
      <c r="E216" s="5">
        <v>7</v>
      </c>
      <c r="F216" s="5">
        <v>9</v>
      </c>
      <c r="G216" s="5">
        <v>10</v>
      </c>
      <c r="H216" s="3">
        <f>SUM(D216:G216)/4</f>
        <v>8.75</v>
      </c>
      <c r="I216" s="9">
        <v>6</v>
      </c>
      <c r="J216" s="9">
        <v>3</v>
      </c>
      <c r="K216" s="9">
        <v>0</v>
      </c>
      <c r="L216" s="8">
        <f t="shared" ref="L216:L217" si="121">0.4*I216+0.3*J216+0.4*K216</f>
        <v>3.3000000000000003</v>
      </c>
      <c r="M216" s="5">
        <v>8</v>
      </c>
      <c r="N216" s="5">
        <v>10</v>
      </c>
      <c r="O216" s="5">
        <v>10</v>
      </c>
      <c r="P216" s="3">
        <f>SUM(M216:O216)/3</f>
        <v>9.3333333333333339</v>
      </c>
      <c r="T216">
        <f t="shared" si="105"/>
        <v>1</v>
      </c>
      <c r="U216">
        <f t="shared" si="106"/>
        <v>0</v>
      </c>
      <c r="V216">
        <f t="shared" si="107"/>
        <v>1</v>
      </c>
      <c r="W216">
        <f t="shared" si="108"/>
        <v>0</v>
      </c>
      <c r="X216">
        <f t="shared" si="109"/>
        <v>2</v>
      </c>
      <c r="Y216">
        <f t="shared" si="110"/>
        <v>0</v>
      </c>
      <c r="Z216">
        <f>IF(X216=4,IF(B216=6,Y216*0.9+C216*0.1,Y216),0)</f>
        <v>0</v>
      </c>
      <c r="AA216">
        <f t="shared" si="111"/>
        <v>0</v>
      </c>
    </row>
    <row r="217" spans="1:27" s="10" customFormat="1" x14ac:dyDescent="0.35">
      <c r="A217" s="10" t="s">
        <v>214</v>
      </c>
      <c r="B217" s="10">
        <v>10</v>
      </c>
      <c r="C217" s="11"/>
      <c r="D217" s="12"/>
      <c r="E217" s="12"/>
      <c r="F217" s="12"/>
      <c r="G217" s="12"/>
      <c r="H217" s="13"/>
      <c r="I217" s="10">
        <v>6</v>
      </c>
      <c r="J217" s="10">
        <v>6</v>
      </c>
      <c r="K217" s="10">
        <v>2</v>
      </c>
      <c r="L217" s="13">
        <f t="shared" si="121"/>
        <v>5</v>
      </c>
      <c r="M217" s="12"/>
      <c r="N217" s="12"/>
      <c r="O217" s="12"/>
      <c r="P217" s="13"/>
      <c r="Q217" s="10">
        <v>4</v>
      </c>
      <c r="R217" s="10">
        <v>9</v>
      </c>
      <c r="S217" s="13">
        <f t="shared" ref="S217" si="122">SUM(Q217:R217)/2</f>
        <v>6.5</v>
      </c>
      <c r="T217" s="10">
        <f t="shared" si="105"/>
        <v>0</v>
      </c>
      <c r="U217" s="10">
        <f t="shared" si="106"/>
        <v>1</v>
      </c>
      <c r="V217" s="10">
        <f t="shared" si="107"/>
        <v>0</v>
      </c>
      <c r="W217" s="10">
        <f t="shared" si="108"/>
        <v>1</v>
      </c>
      <c r="X217" s="10">
        <f t="shared" si="109"/>
        <v>2</v>
      </c>
      <c r="Y217" s="10">
        <f t="shared" si="110"/>
        <v>0</v>
      </c>
      <c r="Z217" s="10">
        <f>IF(X217=4,IF(B217=6,Y217*0.9+C217*0.1,Y217),0)</f>
        <v>0</v>
      </c>
      <c r="AA217" s="10">
        <f t="shared" si="111"/>
        <v>0</v>
      </c>
    </row>
    <row r="218" spans="1:27" x14ac:dyDescent="0.35">
      <c r="A218" t="s">
        <v>215</v>
      </c>
      <c r="B218">
        <v>6</v>
      </c>
      <c r="C218" s="1">
        <v>10</v>
      </c>
      <c r="D218" s="5">
        <v>9</v>
      </c>
      <c r="E218" s="5">
        <v>5</v>
      </c>
      <c r="F218" s="5">
        <v>8</v>
      </c>
      <c r="G218" s="5">
        <v>10</v>
      </c>
      <c r="H218" s="3">
        <f>SUM(D218:G218)/4</f>
        <v>8</v>
      </c>
      <c r="M218" s="5"/>
      <c r="N218" s="5"/>
      <c r="O218" s="5"/>
      <c r="T218">
        <f t="shared" si="105"/>
        <v>1</v>
      </c>
      <c r="U218">
        <f t="shared" si="106"/>
        <v>0</v>
      </c>
      <c r="V218">
        <f t="shared" si="107"/>
        <v>0</v>
      </c>
      <c r="W218">
        <f t="shared" si="108"/>
        <v>0</v>
      </c>
      <c r="X218">
        <f t="shared" si="109"/>
        <v>1</v>
      </c>
      <c r="Y218">
        <f t="shared" si="110"/>
        <v>0</v>
      </c>
      <c r="Z218">
        <f>IF(X218=4,IF(B218=6,Y218*0.9+C218*0.1,Y218),0)</f>
        <v>0</v>
      </c>
      <c r="AA218">
        <f t="shared" si="111"/>
        <v>0</v>
      </c>
    </row>
    <row r="219" spans="1:27" x14ac:dyDescent="0.35">
      <c r="A219" t="s">
        <v>216</v>
      </c>
      <c r="B219">
        <v>10</v>
      </c>
      <c r="T219">
        <f t="shared" si="105"/>
        <v>0</v>
      </c>
      <c r="U219">
        <f t="shared" si="106"/>
        <v>0</v>
      </c>
      <c r="V219">
        <f t="shared" si="107"/>
        <v>0</v>
      </c>
      <c r="W219">
        <f t="shared" si="108"/>
        <v>0</v>
      </c>
      <c r="X219">
        <f t="shared" si="109"/>
        <v>0</v>
      </c>
      <c r="Y219">
        <f t="shared" si="110"/>
        <v>0</v>
      </c>
      <c r="Z219">
        <f>IF(X219=4,IF(B219=6,Y219*0.9+C219*0.1,Y219),0)</f>
        <v>0</v>
      </c>
      <c r="AA219">
        <f t="shared" si="111"/>
        <v>0</v>
      </c>
    </row>
    <row r="220" spans="1:27" x14ac:dyDescent="0.35">
      <c r="A220" t="s">
        <v>217</v>
      </c>
      <c r="B220">
        <v>8</v>
      </c>
      <c r="T220">
        <f t="shared" si="105"/>
        <v>0</v>
      </c>
      <c r="U220">
        <f t="shared" si="106"/>
        <v>0</v>
      </c>
      <c r="V220">
        <f t="shared" si="107"/>
        <v>0</v>
      </c>
      <c r="W220">
        <f t="shared" si="108"/>
        <v>0</v>
      </c>
      <c r="X220">
        <f t="shared" si="109"/>
        <v>0</v>
      </c>
      <c r="Y220">
        <f t="shared" si="110"/>
        <v>0</v>
      </c>
      <c r="Z220">
        <f>IF(X220=4,IF(B220=6,Y220*0.9+C220*0.1,Y220),0)</f>
        <v>0</v>
      </c>
      <c r="AA220">
        <f t="shared" si="111"/>
        <v>0</v>
      </c>
    </row>
    <row r="221" spans="1:27" x14ac:dyDescent="0.35">
      <c r="A221" t="s">
        <v>218</v>
      </c>
      <c r="B221">
        <v>16</v>
      </c>
      <c r="Q221" s="9">
        <v>2</v>
      </c>
      <c r="S221" s="8">
        <f t="shared" ref="S221:S222" si="123">SUM(Q221:R221)/2</f>
        <v>1</v>
      </c>
      <c r="T221">
        <f t="shared" si="105"/>
        <v>0</v>
      </c>
      <c r="U221">
        <f t="shared" si="106"/>
        <v>0</v>
      </c>
      <c r="V221">
        <f t="shared" si="107"/>
        <v>0</v>
      </c>
      <c r="W221">
        <f t="shared" si="108"/>
        <v>0</v>
      </c>
      <c r="X221">
        <f t="shared" si="109"/>
        <v>0</v>
      </c>
      <c r="Y221">
        <f t="shared" si="110"/>
        <v>0</v>
      </c>
      <c r="Z221">
        <f>IF(X221=4,IF(B221=6,Y221*0.9+C221*0.1,Y221),0)</f>
        <v>0</v>
      </c>
      <c r="AA221">
        <f t="shared" si="111"/>
        <v>0</v>
      </c>
    </row>
    <row r="222" spans="1:27" s="10" customFormat="1" x14ac:dyDescent="0.35">
      <c r="A222" s="10" t="s">
        <v>219</v>
      </c>
      <c r="B222" s="10">
        <v>6</v>
      </c>
      <c r="C222" s="11">
        <v>10</v>
      </c>
      <c r="D222" s="12">
        <v>2</v>
      </c>
      <c r="E222" s="12">
        <v>2</v>
      </c>
      <c r="F222" s="12">
        <v>8</v>
      </c>
      <c r="G222" s="12">
        <v>10</v>
      </c>
      <c r="H222" s="13">
        <f t="shared" ref="H222:H223" si="124">SUM(D222:G222)/4</f>
        <v>5.5</v>
      </c>
      <c r="I222" s="10">
        <v>1</v>
      </c>
      <c r="J222" s="10">
        <v>2</v>
      </c>
      <c r="L222" s="13">
        <f>0.6*I222+0.4*J222</f>
        <v>1.4</v>
      </c>
      <c r="M222" s="12">
        <v>0</v>
      </c>
      <c r="N222" s="12">
        <v>10</v>
      </c>
      <c r="O222" s="12"/>
      <c r="P222" s="13">
        <f>SUM(M222:O222)/3</f>
        <v>3.3333333333333335</v>
      </c>
      <c r="Q222" s="10">
        <v>6</v>
      </c>
      <c r="R222" s="10">
        <v>5</v>
      </c>
      <c r="S222" s="13">
        <f t="shared" si="123"/>
        <v>5.5</v>
      </c>
      <c r="T222" s="10">
        <f t="shared" si="105"/>
        <v>1</v>
      </c>
      <c r="U222" s="10">
        <f t="shared" si="106"/>
        <v>0</v>
      </c>
      <c r="V222" s="10">
        <f t="shared" si="107"/>
        <v>0</v>
      </c>
      <c r="W222" s="10">
        <f t="shared" si="108"/>
        <v>1</v>
      </c>
      <c r="X222" s="10">
        <f t="shared" si="109"/>
        <v>2</v>
      </c>
      <c r="Y222" s="10">
        <f t="shared" si="110"/>
        <v>0</v>
      </c>
      <c r="Z222" s="10">
        <f>IF(X222=4,IF(B222=6,Y222*0.9+C222*0.1,Y222),0)</f>
        <v>0</v>
      </c>
      <c r="AA222" s="10">
        <f t="shared" si="111"/>
        <v>0</v>
      </c>
    </row>
    <row r="223" spans="1:27" x14ac:dyDescent="0.35">
      <c r="A223" t="s">
        <v>220</v>
      </c>
      <c r="B223">
        <v>6</v>
      </c>
      <c r="C223" s="1">
        <v>9</v>
      </c>
      <c r="D223" s="5">
        <v>10</v>
      </c>
      <c r="E223" s="5">
        <v>10</v>
      </c>
      <c r="F223" s="5">
        <v>10</v>
      </c>
      <c r="G223" s="5">
        <v>9</v>
      </c>
      <c r="H223" s="3">
        <f t="shared" si="124"/>
        <v>9.75</v>
      </c>
      <c r="M223" s="5">
        <v>10</v>
      </c>
      <c r="N223" s="5">
        <v>10</v>
      </c>
      <c r="O223" s="5">
        <v>10</v>
      </c>
      <c r="P223" s="3">
        <f>SUM(M223:O223)/3</f>
        <v>10</v>
      </c>
      <c r="T223">
        <f t="shared" si="105"/>
        <v>1</v>
      </c>
      <c r="U223">
        <f t="shared" si="106"/>
        <v>0</v>
      </c>
      <c r="V223">
        <f t="shared" si="107"/>
        <v>1</v>
      </c>
      <c r="W223">
        <f t="shared" si="108"/>
        <v>0</v>
      </c>
      <c r="X223">
        <f t="shared" si="109"/>
        <v>2</v>
      </c>
      <c r="Y223">
        <f t="shared" si="110"/>
        <v>0</v>
      </c>
      <c r="Z223">
        <f>IF(X223=4,IF(B223=6,Y223*0.9+C223*0.1,Y223),0)</f>
        <v>0</v>
      </c>
      <c r="AA223">
        <f t="shared" si="111"/>
        <v>0</v>
      </c>
    </row>
    <row r="224" spans="1:27" x14ac:dyDescent="0.35">
      <c r="A224" t="s">
        <v>221</v>
      </c>
      <c r="B224">
        <v>8</v>
      </c>
      <c r="T224">
        <f t="shared" si="105"/>
        <v>0</v>
      </c>
      <c r="U224">
        <f t="shared" si="106"/>
        <v>0</v>
      </c>
      <c r="V224">
        <f t="shared" si="107"/>
        <v>0</v>
      </c>
      <c r="W224">
        <f t="shared" si="108"/>
        <v>0</v>
      </c>
      <c r="X224">
        <f t="shared" si="109"/>
        <v>0</v>
      </c>
      <c r="Y224">
        <f t="shared" si="110"/>
        <v>0</v>
      </c>
      <c r="Z224">
        <f>IF(X224=4,IF(B224=6,Y224*0.9+C224*0.1,Y224),0)</f>
        <v>0</v>
      </c>
      <c r="AA224">
        <f t="shared" si="111"/>
        <v>0</v>
      </c>
    </row>
    <row r="225" spans="1:27" x14ac:dyDescent="0.35">
      <c r="A225" t="s">
        <v>222</v>
      </c>
      <c r="B225">
        <v>6</v>
      </c>
      <c r="T225">
        <f t="shared" si="105"/>
        <v>0</v>
      </c>
      <c r="U225">
        <f t="shared" si="106"/>
        <v>0</v>
      </c>
      <c r="V225">
        <f t="shared" si="107"/>
        <v>0</v>
      </c>
      <c r="W225">
        <f t="shared" si="108"/>
        <v>0</v>
      </c>
      <c r="X225">
        <f t="shared" si="109"/>
        <v>0</v>
      </c>
      <c r="Y225">
        <f t="shared" si="110"/>
        <v>0</v>
      </c>
      <c r="Z225">
        <f>IF(X225=4,IF(B225=6,Y225*0.9+C225*0.1,Y225),0)</f>
        <v>0</v>
      </c>
      <c r="AA225">
        <f t="shared" si="111"/>
        <v>0</v>
      </c>
    </row>
    <row r="226" spans="1:27" x14ac:dyDescent="0.35">
      <c r="A226" t="s">
        <v>223</v>
      </c>
      <c r="B226">
        <v>16</v>
      </c>
      <c r="D226" s="5">
        <v>10</v>
      </c>
      <c r="E226" s="5">
        <v>6</v>
      </c>
      <c r="F226" s="5">
        <v>7</v>
      </c>
      <c r="G226" s="5"/>
      <c r="H226" s="3">
        <f>SUM(D226:G226)/4</f>
        <v>5.75</v>
      </c>
      <c r="I226" s="9">
        <v>0</v>
      </c>
      <c r="J226" s="9">
        <v>0</v>
      </c>
      <c r="K226" s="9">
        <v>3</v>
      </c>
      <c r="L226" s="8">
        <f t="shared" ref="L226" si="125">0.4*I226+0.3*J226+0.4*K226</f>
        <v>1.2000000000000002</v>
      </c>
      <c r="M226" s="5"/>
      <c r="N226" s="5"/>
      <c r="O226" s="5"/>
      <c r="R226" s="9">
        <v>7</v>
      </c>
      <c r="S226" s="8">
        <f t="shared" ref="S226:S228" si="126">SUM(Q226:R226)/2</f>
        <v>3.5</v>
      </c>
      <c r="T226">
        <f t="shared" si="105"/>
        <v>1</v>
      </c>
      <c r="U226">
        <f t="shared" si="106"/>
        <v>0</v>
      </c>
      <c r="V226">
        <f t="shared" si="107"/>
        <v>0</v>
      </c>
      <c r="W226">
        <f t="shared" si="108"/>
        <v>0</v>
      </c>
      <c r="X226">
        <f t="shared" si="109"/>
        <v>1</v>
      </c>
      <c r="Y226">
        <f t="shared" si="110"/>
        <v>0</v>
      </c>
      <c r="Z226">
        <f>IF(X226=4,IF(B226=6,Y226*0.9+C226*0.1,Y226),0)</f>
        <v>0</v>
      </c>
      <c r="AA226">
        <f t="shared" si="111"/>
        <v>0</v>
      </c>
    </row>
    <row r="227" spans="1:27" x14ac:dyDescent="0.35">
      <c r="A227" t="s">
        <v>224</v>
      </c>
      <c r="B227">
        <v>6</v>
      </c>
      <c r="C227" s="1">
        <v>10</v>
      </c>
      <c r="Q227" s="9">
        <v>1</v>
      </c>
      <c r="S227" s="8">
        <f t="shared" si="126"/>
        <v>0.5</v>
      </c>
      <c r="T227">
        <f t="shared" si="105"/>
        <v>0</v>
      </c>
      <c r="U227">
        <f t="shared" si="106"/>
        <v>0</v>
      </c>
      <c r="V227">
        <f t="shared" si="107"/>
        <v>0</v>
      </c>
      <c r="W227">
        <f t="shared" si="108"/>
        <v>0</v>
      </c>
      <c r="X227">
        <f t="shared" si="109"/>
        <v>0</v>
      </c>
      <c r="Y227">
        <f t="shared" si="110"/>
        <v>0</v>
      </c>
      <c r="Z227">
        <f>IF(X227=4,IF(B227=6,Y227*0.9+C227*0.1,Y227),0)</f>
        <v>0</v>
      </c>
      <c r="AA227">
        <f t="shared" si="111"/>
        <v>0</v>
      </c>
    </row>
    <row r="228" spans="1:27" x14ac:dyDescent="0.35">
      <c r="A228" s="4">
        <v>151076</v>
      </c>
      <c r="Q228" s="9">
        <v>9</v>
      </c>
      <c r="R228" s="9">
        <v>1</v>
      </c>
      <c r="S228" s="8">
        <f t="shared" si="126"/>
        <v>5</v>
      </c>
      <c r="T228">
        <f t="shared" si="105"/>
        <v>0</v>
      </c>
      <c r="U228">
        <f t="shared" si="106"/>
        <v>0</v>
      </c>
      <c r="V228">
        <f t="shared" si="107"/>
        <v>0</v>
      </c>
      <c r="W228">
        <f t="shared" si="108"/>
        <v>1</v>
      </c>
      <c r="X228">
        <f t="shared" si="109"/>
        <v>1</v>
      </c>
      <c r="Y228">
        <f t="shared" si="110"/>
        <v>0</v>
      </c>
      <c r="Z228">
        <f>IF(X228=4,IF(B228=6,Y228*0.9+C228*0.1,Y228),0)</f>
        <v>0</v>
      </c>
      <c r="AA228">
        <f t="shared" si="111"/>
        <v>0</v>
      </c>
    </row>
    <row r="229" spans="1:27" x14ac:dyDescent="0.35">
      <c r="A229" s="4"/>
      <c r="T229">
        <f t="shared" si="105"/>
        <v>0</v>
      </c>
      <c r="V229">
        <f t="shared" si="107"/>
        <v>0</v>
      </c>
      <c r="W229">
        <f t="shared" si="108"/>
        <v>0</v>
      </c>
      <c r="X229">
        <f t="shared" si="109"/>
        <v>0</v>
      </c>
      <c r="Y229">
        <f t="shared" si="110"/>
        <v>0</v>
      </c>
      <c r="Z229">
        <f>IF(X229=4,IF(B229=6,Y229*0.9+C229*0.1,Y229),0)</f>
        <v>0</v>
      </c>
      <c r="AA229">
        <f t="shared" si="111"/>
        <v>0</v>
      </c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2022-07-05T08:07:33Z</dcterms:created>
  <dcterms:modified xsi:type="dcterms:W3CDTF">2022-10-25T10:50:07Z</dcterms:modified>
</cp:coreProperties>
</file>