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6215" windowHeight="718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A7" i="1"/>
  <c r="F7" s="1"/>
  <c r="I7" s="1"/>
  <c r="M7" s="1"/>
  <c r="N7" s="1"/>
  <c r="P7" s="1"/>
  <c r="K7"/>
  <c r="K4"/>
  <c r="F4"/>
  <c r="I4" s="1"/>
  <c r="M4" s="1"/>
  <c r="N4" s="1"/>
  <c r="P4" s="1"/>
  <c r="K1"/>
  <c r="F1"/>
  <c r="I1" s="1"/>
  <c r="M1" s="1"/>
  <c r="N1" s="1"/>
  <c r="P1" l="1"/>
</calcChain>
</file>

<file path=xl/sharedStrings.xml><?xml version="1.0" encoding="utf-8"?>
<sst xmlns="http://schemas.openxmlformats.org/spreadsheetml/2006/main" count="21" uniqueCount="9">
  <si>
    <t>3-4</t>
  </si>
  <si>
    <t>ΑΒ</t>
  </si>
  <si>
    <t>v1</t>
  </si>
  <si>
    <t>RE1</t>
  </si>
  <si>
    <t>k1/D1</t>
  </si>
  <si>
    <t>f1</t>
  </si>
  <si>
    <t>h1</t>
  </si>
  <si>
    <t>ΑC</t>
  </si>
  <si>
    <t>RA</t>
  </si>
</sst>
</file>

<file path=xl/styles.xml><?xml version="1.0" encoding="utf-8"?>
<styleSheet xmlns="http://schemas.openxmlformats.org/spreadsheetml/2006/main">
  <numFmts count="1">
    <numFmt numFmtId="164" formatCode="0.00000"/>
  </numFmts>
  <fonts count="3">
    <font>
      <sz val="11"/>
      <color theme="1"/>
      <name val="Calibri"/>
      <family val="2"/>
      <charset val="161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1" xfId="0" applyNumberFormat="1" applyFont="1" applyBorder="1"/>
    <xf numFmtId="164" fontId="0" fillId="0" borderId="2" xfId="0" applyNumberFormat="1" applyBorder="1"/>
    <xf numFmtId="164" fontId="2" fillId="0" borderId="2" xfId="0" applyNumberFormat="1" applyFont="1" applyBorder="1"/>
    <xf numFmtId="164" fontId="1" fillId="0" borderId="2" xfId="0" applyNumberFormat="1" applyFont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selection activeCell="M7" sqref="M7"/>
    </sheetView>
  </sheetViews>
  <sheetFormatPr defaultRowHeight="15"/>
  <cols>
    <col min="7" max="7" width="13.5703125" customWidth="1"/>
    <col min="9" max="9" width="14.42578125" customWidth="1"/>
    <col min="14" max="14" width="11.5703125" customWidth="1"/>
  </cols>
  <sheetData>
    <row r="1" spans="1:16">
      <c r="A1" s="1">
        <v>0.05</v>
      </c>
      <c r="B1" s="2" t="s">
        <v>0</v>
      </c>
      <c r="C1" s="3" t="s">
        <v>1</v>
      </c>
      <c r="D1" s="2">
        <v>0.35</v>
      </c>
      <c r="E1" s="2" t="s">
        <v>2</v>
      </c>
      <c r="F1" s="2">
        <f>A1/(PI()*D1^2/4)</f>
        <v>0.51968961009598491</v>
      </c>
      <c r="G1" s="2">
        <v>1000</v>
      </c>
      <c r="H1" s="2" t="s">
        <v>3</v>
      </c>
      <c r="I1" s="2">
        <f>ABS(F1*D1/(1.13*10^-6))</f>
        <v>160965.80843680949</v>
      </c>
      <c r="J1" s="2" t="s">
        <v>4</v>
      </c>
      <c r="K1" s="2">
        <f>0.001/D1</f>
        <v>2.8571428571428576E-3</v>
      </c>
      <c r="L1" s="2" t="s">
        <v>5</v>
      </c>
      <c r="M1" s="2">
        <f>0.25/((LOG(5.74/(I1^0.9)+K1/3.7))^2)</f>
        <v>2.6867741176089761E-2</v>
      </c>
      <c r="N1" s="2">
        <f>8*M1*G1/(9.81*PI()^2*D1^5)</f>
        <v>422.68045713556216</v>
      </c>
      <c r="O1" s="2" t="s">
        <v>6</v>
      </c>
      <c r="P1" s="4">
        <f>N1*A1*ABS(A1)</f>
        <v>1.0567011428389055</v>
      </c>
    </row>
    <row r="4" spans="1:16">
      <c r="A4" s="1">
        <v>0.08</v>
      </c>
      <c r="B4" s="2" t="s">
        <v>0</v>
      </c>
      <c r="C4" s="3" t="s">
        <v>7</v>
      </c>
      <c r="D4" s="2">
        <v>0.4</v>
      </c>
      <c r="E4" s="2" t="s">
        <v>2</v>
      </c>
      <c r="F4" s="2">
        <f>A4/(PI()*D4^2/4)</f>
        <v>0.63661977236758127</v>
      </c>
      <c r="G4" s="2">
        <v>1500</v>
      </c>
      <c r="H4" s="2" t="s">
        <v>3</v>
      </c>
      <c r="I4" s="2">
        <f>ABS(F4*D4/(1.13*10^-6))</f>
        <v>225352.13181153327</v>
      </c>
      <c r="J4" s="2" t="s">
        <v>4</v>
      </c>
      <c r="K4" s="2">
        <f>0.001/D4</f>
        <v>2.5000000000000001E-3</v>
      </c>
      <c r="L4" s="2" t="s">
        <v>5</v>
      </c>
      <c r="M4" s="2">
        <f>0.25/((LOG(5.74/(I4^0.9)+K4/3.7))^2)</f>
        <v>2.5724108741594101E-2</v>
      </c>
      <c r="N4" s="2">
        <f>8*M4*G4/(9.81*PI()^2*D4^5)</f>
        <v>311.35287005955189</v>
      </c>
      <c r="O4" s="2" t="s">
        <v>6</v>
      </c>
      <c r="P4" s="4">
        <f>N4*A4*ABS(A4)</f>
        <v>1.9926583683811323</v>
      </c>
    </row>
    <row r="7" spans="1:16">
      <c r="A7" s="1">
        <f>A4+A1</f>
        <v>0.13</v>
      </c>
      <c r="B7" s="2" t="s">
        <v>0</v>
      </c>
      <c r="C7" s="3" t="s">
        <v>8</v>
      </c>
      <c r="D7" s="2">
        <v>0.45</v>
      </c>
      <c r="E7" s="2" t="s">
        <v>2</v>
      </c>
      <c r="F7" s="2">
        <f>A7/(PI()*D7^2/4)</f>
        <v>0.81738834970652419</v>
      </c>
      <c r="G7" s="2">
        <v>2000</v>
      </c>
      <c r="H7" s="2" t="s">
        <v>3</v>
      </c>
      <c r="I7" s="2">
        <f>ABS(F7*D7/(1.13*10^-6))</f>
        <v>325508.63483888138</v>
      </c>
      <c r="J7" s="2" t="s">
        <v>4</v>
      </c>
      <c r="K7" s="2">
        <f>0.001/D7</f>
        <v>2.2222222222222222E-3</v>
      </c>
      <c r="L7" s="2" t="s">
        <v>5</v>
      </c>
      <c r="M7" s="2">
        <f>0.25/((LOG(5.74/(I7^0.9)+K7/3.7))^2)</f>
        <v>2.4749236716112222E-2</v>
      </c>
      <c r="N7" s="2">
        <f>8*M7*G7/(9.81*PI()^2*D7^5)</f>
        <v>221.64118862293859</v>
      </c>
      <c r="O7" s="2" t="s">
        <v>6</v>
      </c>
      <c r="P7" s="4">
        <f>N7*A7*ABS(A7)</f>
        <v>3.7457360877276624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2020-12-18T13:27:13Z</dcterms:created>
  <dcterms:modified xsi:type="dcterms:W3CDTF">2020-12-18T13:32:24Z</dcterms:modified>
</cp:coreProperties>
</file>