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/>
  </bookViews>
  <sheets>
    <sheet name="Φύλλο1" sheetId="1" r:id="rId1"/>
    <sheet name="Φύλλο2" sheetId="2" r:id="rId2"/>
    <sheet name="Φύλλο3" sheetId="3" r:id="rId3"/>
  </sheets>
  <definedNames>
    <definedName name="solver_adj" localSheetId="0" hidden="1">Φύλλο1!$A$4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Φύλλο1!$P$10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48.5</definedName>
  </definedNames>
  <calcPr calcId="124519"/>
</workbook>
</file>

<file path=xl/calcChain.xml><?xml version="1.0" encoding="utf-8"?>
<calcChain xmlns="http://schemas.openxmlformats.org/spreadsheetml/2006/main">
  <c r="A9" i="1"/>
  <c r="F9" s="1"/>
  <c r="K4"/>
  <c r="F4"/>
  <c r="I4" s="1"/>
  <c r="M4" s="1"/>
  <c r="K9"/>
  <c r="N4" l="1"/>
  <c r="P4" s="1"/>
  <c r="I9"/>
  <c r="M9" s="1"/>
  <c r="N9" s="1"/>
  <c r="P9" s="1"/>
  <c r="P10" l="1"/>
</calcChain>
</file>

<file path=xl/sharedStrings.xml><?xml version="1.0" encoding="utf-8"?>
<sst xmlns="http://schemas.openxmlformats.org/spreadsheetml/2006/main" count="14" uniqueCount="12">
  <si>
    <t>3-4</t>
  </si>
  <si>
    <t>ΑΒ</t>
  </si>
  <si>
    <t>v1</t>
  </si>
  <si>
    <t>RE1</t>
  </si>
  <si>
    <t>k1/D1</t>
  </si>
  <si>
    <t>f1</t>
  </si>
  <si>
    <t>h1</t>
  </si>
  <si>
    <t>h2</t>
  </si>
  <si>
    <t>v2</t>
  </si>
  <si>
    <t>RE2</t>
  </si>
  <si>
    <t>k2/D2</t>
  </si>
  <si>
    <t>f2</t>
  </si>
</sst>
</file>

<file path=xl/styles.xml><?xml version="1.0" encoding="utf-8"?>
<styleSheet xmlns="http://schemas.openxmlformats.org/spreadsheetml/2006/main">
  <numFmts count="1">
    <numFmt numFmtId="164" formatCode="0.00000"/>
  </numFmts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2" fillId="0" borderId="1" xfId="0" applyNumberFormat="1" applyFont="1" applyBorder="1"/>
    <xf numFmtId="164" fontId="1" fillId="0" borderId="2" xfId="0" applyNumberFormat="1" applyFont="1" applyBorder="1"/>
    <xf numFmtId="164" fontId="3" fillId="0" borderId="2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Border="1"/>
    <xf numFmtId="164" fontId="3" fillId="0" borderId="0" xfId="0" applyNumberFormat="1" applyFont="1" applyBorder="1"/>
    <xf numFmtId="0" fontId="1" fillId="2" borderId="0" xfId="0" applyFont="1" applyFill="1"/>
    <xf numFmtId="164" fontId="0" fillId="0" borderId="0" xfId="0" applyNumberFormat="1" applyBorder="1"/>
    <xf numFmtId="164" fontId="4" fillId="0" borderId="0" xfId="0" applyNumberFormat="1" applyFont="1" applyBorder="1"/>
    <xf numFmtId="0" fontId="0" fillId="0" borderId="0" xfId="0" applyBorder="1"/>
    <xf numFmtId="164" fontId="2" fillId="2" borderId="0" xfId="0" applyNumberFormat="1" applyFont="1" applyFill="1" applyBorder="1"/>
    <xf numFmtId="164" fontId="0" fillId="2" borderId="0" xfId="0" applyNumberFormat="1" applyFill="1" applyBorder="1"/>
    <xf numFmtId="164" fontId="4" fillId="2" borderId="0" xfId="0" applyNumberFormat="1" applyFont="1" applyFill="1" applyBorder="1"/>
    <xf numFmtId="0" fontId="0" fillId="2" borderId="0" xfId="0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27</xdr:row>
      <xdr:rowOff>95250</xdr:rowOff>
    </xdr:from>
    <xdr:to>
      <xdr:col>13</xdr:col>
      <xdr:colOff>762001</xdr:colOff>
      <xdr:row>78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6" y="5238750"/>
          <a:ext cx="11258550" cy="9715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152400</xdr:rowOff>
    </xdr:from>
    <xdr:to>
      <xdr:col>12</xdr:col>
      <xdr:colOff>304800</xdr:colOff>
      <xdr:row>46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28624" t="26562" r="21376"/>
        <a:stretch>
          <a:fillRect/>
        </a:stretch>
      </xdr:blipFill>
      <xdr:spPr bwMode="auto">
        <a:xfrm>
          <a:off x="2181225" y="3390900"/>
          <a:ext cx="6505575" cy="537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E13" sqref="E13"/>
    </sheetView>
  </sheetViews>
  <sheetFormatPr defaultRowHeight="15"/>
  <cols>
    <col min="7" max="7" width="15.85546875" customWidth="1"/>
    <col min="9" max="9" width="18.42578125" customWidth="1"/>
    <col min="14" max="14" width="15.42578125" customWidth="1"/>
    <col min="15" max="15" width="13.140625" customWidth="1"/>
    <col min="16" max="16" width="14.28515625" customWidth="1"/>
    <col min="17" max="17" width="29.285156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2">
        <v>4.6927979608963576E-2</v>
      </c>
      <c r="B4" s="3" t="s">
        <v>0</v>
      </c>
      <c r="C4" s="4" t="s">
        <v>1</v>
      </c>
      <c r="D4" s="3">
        <v>0.25</v>
      </c>
      <c r="E4" s="3" t="s">
        <v>2</v>
      </c>
      <c r="F4" s="3">
        <f>A4/(PI()*D4^2/4)</f>
        <v>0.95600895028252453</v>
      </c>
      <c r="G4" s="3">
        <v>4100</v>
      </c>
      <c r="H4" s="3" t="s">
        <v>3</v>
      </c>
      <c r="I4" s="3">
        <f>ABS(F4*D4/(1.13*10^-6))</f>
        <v>211506.40492976209</v>
      </c>
      <c r="J4" s="3" t="s">
        <v>4</v>
      </c>
      <c r="K4" s="3">
        <f>1/(D4*1000)</f>
        <v>4.0000000000000001E-3</v>
      </c>
      <c r="L4" s="3" t="s">
        <v>5</v>
      </c>
      <c r="M4" s="3">
        <f>0.25/((LOG(5.74/(I4^0.9)+K4/3.7))^2)</f>
        <v>2.9111189352087553E-2</v>
      </c>
      <c r="N4" s="3">
        <f>8*M4*G4/(9.81*PI()^2*D4^5)</f>
        <v>10098.688973518489</v>
      </c>
      <c r="O4" s="3" t="s">
        <v>6</v>
      </c>
      <c r="P4" s="5">
        <f>N4*A4*ABS(A4)</f>
        <v>22.239689040053218</v>
      </c>
      <c r="Q4" s="6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2">
        <f>A4</f>
        <v>4.6927979608963576E-2</v>
      </c>
      <c r="B9" s="3" t="s">
        <v>0</v>
      </c>
      <c r="C9" s="4" t="s">
        <v>1</v>
      </c>
      <c r="D9" s="3">
        <v>0.2</v>
      </c>
      <c r="E9" s="3" t="s">
        <v>8</v>
      </c>
      <c r="F9" s="3">
        <f>A9/(PI()*D9^2/4)</f>
        <v>1.4937639848164443</v>
      </c>
      <c r="G9" s="3">
        <v>1200</v>
      </c>
      <c r="H9" s="3" t="s">
        <v>9</v>
      </c>
      <c r="I9" s="3">
        <f>ABS(F9*D9/(1.13*10^-6))</f>
        <v>264383.00616220263</v>
      </c>
      <c r="J9" s="3" t="s">
        <v>10</v>
      </c>
      <c r="K9" s="3">
        <f>2/(D9*1000)</f>
        <v>0.01</v>
      </c>
      <c r="L9" s="3" t="s">
        <v>11</v>
      </c>
      <c r="M9" s="3">
        <f>0.25/((LOG(5.74/(I9^0.9)+K9/3.7))^2)</f>
        <v>3.8260171898233337E-2</v>
      </c>
      <c r="N9" s="3">
        <f>8*M9*G9/(9.81*PI()^2*D9^5)</f>
        <v>11854.941599658436</v>
      </c>
      <c r="O9" s="3" t="s">
        <v>7</v>
      </c>
      <c r="P9" s="5">
        <f>N9*A9*ABS(A9)</f>
        <v>26.107370516683631</v>
      </c>
      <c r="Q9" s="6"/>
    </row>
    <row r="10" spans="1:17">
      <c r="A10" s="7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0">
        <f>P4+P9+0.5*F4^2/(2*9.81)+F9^2/(2*9.81)+0.14*F9^2/(2*9.81)</f>
        <v>48.500000113147237</v>
      </c>
      <c r="Q10" s="8"/>
    </row>
    <row r="11" spans="1:17">
      <c r="A11" s="7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7"/>
      <c r="Q11" s="11"/>
    </row>
    <row r="12" spans="1:17">
      <c r="A12" s="7"/>
      <c r="B12" s="11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7"/>
      <c r="Q12" s="11"/>
    </row>
    <row r="13" spans="1:17">
      <c r="A13" s="7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  <c r="Q13" s="11"/>
    </row>
    <row r="14" spans="1:17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>
      <c r="A15" s="14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4"/>
      <c r="Q15" s="15"/>
    </row>
    <row r="16" spans="1:17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>
      <c r="A20" s="14"/>
      <c r="B20" s="15"/>
      <c r="C20" s="1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4"/>
      <c r="Q20" s="15"/>
    </row>
    <row r="21" spans="1:17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2020-12-11T14:06:15Z</dcterms:created>
  <dcterms:modified xsi:type="dcterms:W3CDTF">2020-12-11T15:17:30Z</dcterms:modified>
</cp:coreProperties>
</file>