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405" windowWidth="24615" windowHeight="12240"/>
  </bookViews>
  <sheets>
    <sheet name="Φύλλο1" sheetId="1" r:id="rId1"/>
    <sheet name="Φύλλο2" sheetId="2" r:id="rId2"/>
    <sheet name="Φύλλο3" sheetId="3" r:id="rId3"/>
  </sheets>
  <calcPr calcId="124519"/>
</workbook>
</file>

<file path=xl/calcChain.xml><?xml version="1.0" encoding="utf-8"?>
<calcChain xmlns="http://schemas.openxmlformats.org/spreadsheetml/2006/main">
  <c r="K2" i="1"/>
  <c r="D2"/>
  <c r="C2"/>
  <c r="E2" s="1"/>
  <c r="G2" s="1"/>
  <c r="H2" s="1"/>
  <c r="I2" s="1"/>
  <c r="B2"/>
  <c r="F2" s="1"/>
  <c r="J2" l="1"/>
</calcChain>
</file>

<file path=xl/sharedStrings.xml><?xml version="1.0" encoding="utf-8"?>
<sst xmlns="http://schemas.openxmlformats.org/spreadsheetml/2006/main" count="11" uniqueCount="11">
  <si>
    <t>ΠΑΡΟΧΗ (m^3/s)</t>
  </si>
  <si>
    <t>Dεσ (m)</t>
  </si>
  <si>
    <t>v (m/s)</t>
  </si>
  <si>
    <t>L</t>
  </si>
  <si>
    <t>Re</t>
  </si>
  <si>
    <t>k/D</t>
  </si>
  <si>
    <t>f</t>
  </si>
  <si>
    <t>R</t>
  </si>
  <si>
    <t>hf (m)</t>
  </si>
  <si>
    <t>κλίση γραμμικών απωλειών  Sf</t>
  </si>
  <si>
    <t>Σhf (m)</t>
  </si>
</sst>
</file>

<file path=xl/styles.xml><?xml version="1.0" encoding="utf-8"?>
<styleSheet xmlns="http://schemas.openxmlformats.org/spreadsheetml/2006/main">
  <numFmts count="3">
    <numFmt numFmtId="164" formatCode="0.000000"/>
    <numFmt numFmtId="165" formatCode="0.0000"/>
    <numFmt numFmtId="166" formatCode="0.000"/>
  </numFmts>
  <fonts count="3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164" fontId="2" fillId="2" borderId="5" xfId="0" applyNumberFormat="1" applyFont="1" applyFill="1" applyBorder="1" applyAlignment="1">
      <alignment wrapText="1"/>
    </xf>
    <xf numFmtId="165" fontId="2" fillId="2" borderId="6" xfId="0" applyNumberFormat="1" applyFont="1" applyFill="1" applyBorder="1" applyAlignment="1">
      <alignment wrapText="1"/>
    </xf>
    <xf numFmtId="2" fontId="2" fillId="3" borderId="6" xfId="0" applyNumberFormat="1" applyFont="1" applyFill="1" applyBorder="1" applyAlignment="1">
      <alignment wrapText="1"/>
    </xf>
    <xf numFmtId="2" fontId="2" fillId="2" borderId="6" xfId="0" applyNumberFormat="1" applyFont="1" applyFill="1" applyBorder="1" applyAlignment="1">
      <alignment wrapText="1"/>
    </xf>
    <xf numFmtId="165" fontId="2" fillId="3" borderId="6" xfId="0" applyNumberFormat="1" applyFont="1" applyFill="1" applyBorder="1" applyAlignment="1">
      <alignment wrapText="1"/>
    </xf>
    <xf numFmtId="166" fontId="2" fillId="3" borderId="6" xfId="0" applyNumberFormat="1" applyFont="1" applyFill="1" applyBorder="1" applyAlignment="1">
      <alignment wrapText="1"/>
    </xf>
    <xf numFmtId="166" fontId="2" fillId="3" borderId="7" xfId="0" applyNumberFormat="1" applyFont="1" applyFill="1" applyBorder="1" applyAlignment="1">
      <alignment wrapText="1"/>
    </xf>
    <xf numFmtId="0" fontId="0" fillId="3" borderId="8" xfId="0" applyFill="1" applyBorder="1"/>
    <xf numFmtId="0" fontId="0" fillId="2" borderId="0" xfId="0" applyFill="1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J16" sqref="J16"/>
    </sheetView>
  </sheetViews>
  <sheetFormatPr defaultRowHeight="15"/>
  <cols>
    <col min="1" max="1" width="14.85546875" customWidth="1"/>
    <col min="5" max="5" width="13.85546875" customWidth="1"/>
    <col min="8" max="8" width="15" customWidth="1"/>
  </cols>
  <sheetData>
    <row r="1" spans="1:11" ht="93.75">
      <c r="A1" s="1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4" t="s">
        <v>10</v>
      </c>
      <c r="K1" s="5" t="s">
        <v>9</v>
      </c>
    </row>
    <row r="2" spans="1:11" ht="19.5" thickBot="1">
      <c r="A2" s="6">
        <v>7.0749999999999997E-3</v>
      </c>
      <c r="B2" s="7">
        <f>0.0762-2*1.27/1000</f>
        <v>7.3660000000000003E-2</v>
      </c>
      <c r="C2" s="8">
        <f>A2/(3.14*B2^2/4)</f>
        <v>1.661090744646404</v>
      </c>
      <c r="D2" s="9">
        <f>96-12</f>
        <v>84</v>
      </c>
      <c r="E2" s="8">
        <f>ABS(C2*B2/(1.004*10^-6))</f>
        <v>121868.47036917742</v>
      </c>
      <c r="F2" s="7">
        <f>0.0006/B2</f>
        <v>8.1455335324463734E-3</v>
      </c>
      <c r="G2" s="10">
        <f>0.25/((LOG(5.74/(E2^0.9)+F2/3.7))^2)</f>
        <v>3.6190082181830417E-2</v>
      </c>
      <c r="H2" s="11">
        <f>8*G2*D2/(9.81*PI()^2*B2^5)</f>
        <v>115832.7899823153</v>
      </c>
      <c r="I2" s="11">
        <f>H2*A2*ABS(A2)</f>
        <v>5.7980826980585309</v>
      </c>
      <c r="J2" s="12">
        <f>1.1*I2</f>
        <v>6.3778909678643849</v>
      </c>
      <c r="K2" s="13">
        <f>I2/D2</f>
        <v>6.9024794024506314E-2</v>
      </c>
    </row>
    <row r="3" spans="1:11">
      <c r="A3" s="14"/>
      <c r="B3" s="14"/>
      <c r="D3" s="14"/>
      <c r="F3" s="14"/>
    </row>
    <row r="4" spans="1:11">
      <c r="A4" s="14"/>
      <c r="B4" s="14"/>
      <c r="D4" s="14"/>
      <c r="F4" s="14"/>
    </row>
    <row r="5" spans="1:11">
      <c r="A5" s="14"/>
      <c r="B5" s="14"/>
      <c r="D5" s="14"/>
      <c r="F5" s="14"/>
    </row>
    <row r="6" spans="1:11">
      <c r="A6" s="14"/>
      <c r="B6" s="14"/>
      <c r="D6" s="14"/>
      <c r="F6" s="14"/>
    </row>
    <row r="7" spans="1:11" ht="15.75" thickBot="1">
      <c r="A7" s="14"/>
      <c r="B7" s="14"/>
      <c r="D7" s="14"/>
      <c r="F7" s="14"/>
    </row>
    <row r="8" spans="1:11" ht="18.75">
      <c r="A8" s="1"/>
      <c r="B8" s="2"/>
      <c r="C8" s="3"/>
      <c r="D8" s="2"/>
      <c r="E8" s="3"/>
      <c r="F8" s="2"/>
      <c r="G8" s="3"/>
      <c r="H8" s="3"/>
      <c r="I8" s="3"/>
      <c r="J8" s="4"/>
      <c r="K8" s="5"/>
    </row>
    <row r="9" spans="1:11" ht="19.5" thickBot="1">
      <c r="A9" s="6"/>
      <c r="B9" s="7"/>
      <c r="C9" s="8"/>
      <c r="D9" s="9"/>
      <c r="E9" s="8"/>
      <c r="F9" s="7"/>
      <c r="G9" s="10"/>
      <c r="H9" s="11"/>
      <c r="I9" s="11"/>
      <c r="J9" s="12"/>
      <c r="K9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2021-11-18T14:31:00Z</dcterms:created>
  <dcterms:modified xsi:type="dcterms:W3CDTF">2021-11-18T14:32:54Z</dcterms:modified>
</cp:coreProperties>
</file>