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imitriosVezeris/Downloads/"/>
    </mc:Choice>
  </mc:AlternateContent>
  <xr:revisionPtr revIDLastSave="0" documentId="13_ncr:1_{B19BF1D6-74E5-8F4F-A68B-53523812C973}" xr6:coauthVersionLast="47" xr6:coauthVersionMax="47" xr10:uidLastSave="{00000000-0000-0000-0000-000000000000}"/>
  <bookViews>
    <workbookView xWindow="0" yWindow="500" windowWidth="102400" windowHeight="26640" tabRatio="747" xr2:uid="{00000000-000D-0000-FFFF-FFFF00000000}"/>
  </bookViews>
  <sheets>
    <sheet name="ΠΡΟΜΕΤΡΗΣΕΙΣ" sheetId="14" r:id="rId1"/>
  </sheets>
  <definedNames>
    <definedName name="_xlnm.Print_Area" localSheetId="0">ΠΡΟΜΕΤΡΗΣΕΙΣ!$A$10:$F$85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6" i="14" l="1"/>
  <c r="F43" i="14"/>
  <c r="F36" i="14"/>
  <c r="F33" i="14" l="1"/>
  <c r="F70" i="14"/>
  <c r="F67" i="14"/>
  <c r="F68" i="14"/>
  <c r="F69" i="14"/>
  <c r="F66" i="14"/>
  <c r="F61" i="14"/>
  <c r="F58" i="14"/>
  <c r="F57" i="14"/>
  <c r="F24" i="14"/>
  <c r="F22" i="14"/>
  <c r="F26" i="14"/>
  <c r="F81" i="14"/>
  <c r="F82" i="14"/>
  <c r="F83" i="14"/>
  <c r="F80" i="14"/>
  <c r="F76" i="14"/>
  <c r="F77" i="14"/>
  <c r="F75" i="14"/>
  <c r="F74" i="14"/>
  <c r="F78" i="14" s="1"/>
  <c r="F41" i="14"/>
  <c r="F35" i="14"/>
  <c r="F37" i="14"/>
  <c r="F27" i="14"/>
  <c r="F65" i="14"/>
  <c r="F56" i="14"/>
  <c r="F55" i="14"/>
  <c r="F59" i="14"/>
  <c r="F51" i="14"/>
  <c r="F42" i="14"/>
  <c r="F47" i="14"/>
  <c r="F50" i="14"/>
  <c r="F54" i="14"/>
  <c r="F49" i="14"/>
  <c r="F45" i="14"/>
  <c r="F28" i="14"/>
  <c r="F15" i="14"/>
  <c r="F38" i="14" l="1"/>
  <c r="F84" i="14"/>
  <c r="F63" i="14"/>
  <c r="F71" i="14"/>
  <c r="F40" i="14"/>
  <c r="F44" i="14"/>
  <c r="F48" i="14"/>
  <c r="F52" i="14" l="1"/>
  <c r="F13" i="14"/>
  <c r="F19" i="14" l="1"/>
  <c r="F20" i="14" s="1"/>
  <c r="F23" i="14" l="1"/>
  <c r="F25" i="14" l="1"/>
  <c r="F29" i="14" s="1"/>
  <c r="F14" i="14" l="1"/>
  <c r="F16" i="14" s="1"/>
  <c r="F85" i="14" s="1"/>
</calcChain>
</file>

<file path=xl/sharedStrings.xml><?xml version="1.0" encoding="utf-8"?>
<sst xmlns="http://schemas.openxmlformats.org/spreadsheetml/2006/main" count="197" uniqueCount="144">
  <si>
    <t>α/α</t>
  </si>
  <si>
    <t xml:space="preserve">Περιγραφή εργασίας </t>
  </si>
  <si>
    <t>Μονάδα μέτρησης</t>
  </si>
  <si>
    <t>Ποσότητα</t>
  </si>
  <si>
    <t>ΣΥΝΟΛΟ</t>
  </si>
  <si>
    <t>1.1</t>
  </si>
  <si>
    <t>Τιμή Μονάδας  (€)</t>
  </si>
  <si>
    <t>2</t>
  </si>
  <si>
    <t>1.2</t>
  </si>
  <si>
    <t>τεμ.</t>
  </si>
  <si>
    <t>ΚΟΥΦΩΜΑΤΑ</t>
  </si>
  <si>
    <r>
      <t>m</t>
    </r>
    <r>
      <rPr>
        <vertAlign val="superscript"/>
        <sz val="10.5"/>
        <color theme="1"/>
        <rFont val="Century Gothic"/>
        <family val="2"/>
        <charset val="161"/>
      </rPr>
      <t>2</t>
    </r>
  </si>
  <si>
    <t>Σύνολο (€)</t>
  </si>
  <si>
    <r>
      <t>m</t>
    </r>
    <r>
      <rPr>
        <vertAlign val="superscript"/>
        <sz val="10.5"/>
        <color theme="1"/>
        <rFont val="Century Gothic"/>
        <family val="2"/>
        <charset val="161"/>
      </rPr>
      <t>3</t>
    </r>
  </si>
  <si>
    <r>
      <t>m</t>
    </r>
    <r>
      <rPr>
        <vertAlign val="superscript"/>
        <sz val="10.5"/>
        <rFont val="Century Gothic"/>
        <family val="2"/>
        <charset val="161"/>
      </rPr>
      <t>2</t>
    </r>
  </si>
  <si>
    <t>ΑΠΟ:</t>
  </si>
  <si>
    <t>ΠΡΟΣ:</t>
  </si>
  <si>
    <r>
      <t>m</t>
    </r>
    <r>
      <rPr>
        <vertAlign val="superscript"/>
        <sz val="10.5"/>
        <rFont val="Century Gothic"/>
        <family val="2"/>
        <charset val="161"/>
      </rPr>
      <t>2</t>
    </r>
    <r>
      <rPr>
        <sz val="11"/>
        <color theme="1"/>
        <rFont val="Calibri"/>
        <family val="2"/>
        <charset val="161"/>
        <scheme val="minor"/>
      </rPr>
      <t/>
    </r>
  </si>
  <si>
    <t>ΔΑΠΕΔΑ</t>
  </si>
  <si>
    <t>2.1</t>
  </si>
  <si>
    <t>1.3</t>
  </si>
  <si>
    <t>1</t>
  </si>
  <si>
    <t>2.2</t>
  </si>
  <si>
    <t>ΜΕΡΙΚΟ ΣΥΝΟΛΟ</t>
  </si>
  <si>
    <t>ΟΡΟΦΕΣ</t>
  </si>
  <si>
    <t>2.1.1</t>
  </si>
  <si>
    <t>2.2.1</t>
  </si>
  <si>
    <t>2.3</t>
  </si>
  <si>
    <t>2.3.1</t>
  </si>
  <si>
    <t>2.3.2</t>
  </si>
  <si>
    <t>2.2.2</t>
  </si>
  <si>
    <t>2.2.3</t>
  </si>
  <si>
    <t>2.2.4</t>
  </si>
  <si>
    <t>2.2.5</t>
  </si>
  <si>
    <t>ΚΤΗΡΙΑΚΕΣ ΕΡΓΑΣΙΕΣ</t>
  </si>
  <si>
    <t>ΚΑΘΑΙΡΕΣΕΙΣ/ΑΠΟΞΗΛΩΣΕΙΣ</t>
  </si>
  <si>
    <t>ΠΡΟΜΕΤΡΗΣΕΙΣ ΑΝΑΚΑΙΝΙΣΗΣ WC ΓΡΑΦΕΙΩΝ</t>
  </si>
  <si>
    <t xml:space="preserve">Επιχρίσματα- βαφές με πλαστικό χρώμα </t>
  </si>
  <si>
    <t xml:space="preserve">Ψευδοροφή από γυψοσανίδα </t>
  </si>
  <si>
    <t>2.4</t>
  </si>
  <si>
    <t>Καμπίνες WC HPL (High Pressure Laminate)</t>
  </si>
  <si>
    <t>Χωρίσματα WC HPL (High Pressure Laminate)</t>
  </si>
  <si>
    <t>ΤΟΙΧΟΠΟΙΙΕΣ-ΧΩΡΙΣΜΑΤΑ</t>
  </si>
  <si>
    <t>2.4.1</t>
  </si>
  <si>
    <t>2.4.2</t>
  </si>
  <si>
    <t>2.5</t>
  </si>
  <si>
    <t>2.5.1</t>
  </si>
  <si>
    <t>2.5.2</t>
  </si>
  <si>
    <t>2.5.3</t>
  </si>
  <si>
    <t>ΕΙΔΗ ΥΓΙΕΙΝΗΣ - ΕΞΟΠΛΙΣΜΟΣ WC</t>
  </si>
  <si>
    <t>2.5.4</t>
  </si>
  <si>
    <t>2.5.5</t>
  </si>
  <si>
    <t>2.5.6</t>
  </si>
  <si>
    <t>2.5.7</t>
  </si>
  <si>
    <t>2.5.8</t>
  </si>
  <si>
    <t>2.5.9</t>
  </si>
  <si>
    <t>2.5.10</t>
  </si>
  <si>
    <t>2.5.11</t>
  </si>
  <si>
    <t>2.2.6</t>
  </si>
  <si>
    <t>ΗΛΕΚΤΡΟΛΟΓΙΚΑ</t>
  </si>
  <si>
    <t>3.1</t>
  </si>
  <si>
    <t>3.2</t>
  </si>
  <si>
    <t>3.3</t>
  </si>
  <si>
    <t>2.6</t>
  </si>
  <si>
    <t>2.6.1</t>
  </si>
  <si>
    <t>ΔΙΑΦΟΡΑ</t>
  </si>
  <si>
    <t>Εργασίες εξυγίανσης υφιστάμενης κατασκευής</t>
  </si>
  <si>
    <t xml:space="preserve">Θύρες laminate 0,90x2,20 </t>
  </si>
  <si>
    <t xml:space="preserve">Θύρες laminate 1,00x2,20 </t>
  </si>
  <si>
    <t>ΔΙΚΤΥΟ ΑΠΟΧΕΤΕΥΣΗΣ</t>
  </si>
  <si>
    <t>αποκ.</t>
  </si>
  <si>
    <t>τμχ</t>
  </si>
  <si>
    <t>4</t>
  </si>
  <si>
    <t>4.1</t>
  </si>
  <si>
    <t>4.1.1</t>
  </si>
  <si>
    <t>4.1.2</t>
  </si>
  <si>
    <t>4.1.3</t>
  </si>
  <si>
    <t>4.1.4</t>
  </si>
  <si>
    <t>4.2</t>
  </si>
  <si>
    <t>4.2.1</t>
  </si>
  <si>
    <t>ΔΙΚΤΥΟ ΥΔΡΕΥΣΗΣ</t>
  </si>
  <si>
    <t>ΥΔΡΑΥΛΙΚΗ ΕΓΚΑΤΑΣΤΑΣΗ</t>
  </si>
  <si>
    <t>4.2.2</t>
  </si>
  <si>
    <t>4.2.3</t>
  </si>
  <si>
    <t>4.2.4</t>
  </si>
  <si>
    <t>2.6.2</t>
  </si>
  <si>
    <t>2.6.3</t>
  </si>
  <si>
    <t>2.6.4</t>
  </si>
  <si>
    <t>Προμήθεια και εγκατάσταση θερμοσίφωνα 160 lt με boiler διπλής ενέργειας</t>
  </si>
  <si>
    <t xml:space="preserve">Προμήθεια και εγκατάσταση κυκλοφορητή ανακυκλοφορίας 0,02kW με βαλβίδα αντεπιστροφής και αισθητήρα θερμοκρασίας. </t>
  </si>
  <si>
    <t>Προμήθεια και εγκατάσταση στομίου απαγωγής αέρα με περσίδες οροφής, ορθογωνικής διατομής 20x20εκ</t>
  </si>
  <si>
    <t xml:space="preserve">Αποξήλωση δαπέδου και μεταφορά υλικών </t>
  </si>
  <si>
    <t>Καθαίρεση τοιχοποιίας από οπτοπλινθοδομή και μεταφορά υλικών</t>
  </si>
  <si>
    <t>Διπλή ανθυγρή γυψοσανίδα 22εκ. (2+2)</t>
  </si>
  <si>
    <t>Διπλή ανθυγρή γυψοσανίδα επένδυση 22εκ. (2+0)</t>
  </si>
  <si>
    <t>2.2.7</t>
  </si>
  <si>
    <t>Σιφώνι δαπέδου συμπεριλαμβανομένης της εγκατάστασης</t>
  </si>
  <si>
    <t>Κρεμαστός νιπτήρας corian 3 θέσεων (1,74X0,50) συμπεριλαμβανομένης της εγκατάστασης</t>
  </si>
  <si>
    <t>Κρεμαστός νιπτήρας corian 3 θέσεων (1,90X0,50) συμπεριλαμβανομένης της εγκατάστασης</t>
  </si>
  <si>
    <t>Μπάρες wc AMEA σετ συμπεριλαμβανομένης της εγκατάστασης</t>
  </si>
  <si>
    <t>2.6.5</t>
  </si>
  <si>
    <t>Καθρέπτες 0,80Χ1,90μ. συμπεριλαμβανομένης της τοποθέτησης</t>
  </si>
  <si>
    <t>Καθρέπτες 0,80Χ1,74μ. συμπεριλαμβανομένης της τοποθέτησης</t>
  </si>
  <si>
    <t>Χαρτοθήκες συμπεριλαμβανομένης της τοποθέτησης</t>
  </si>
  <si>
    <t>Πιγκάλ</t>
  </si>
  <si>
    <t>2.6.6</t>
  </si>
  <si>
    <t>2.6.7</t>
  </si>
  <si>
    <t>2.6.8</t>
  </si>
  <si>
    <t>3.4</t>
  </si>
  <si>
    <t>3.5</t>
  </si>
  <si>
    <t>Προμήθεια και τοποθέτηση κεντρικών συλλεκτήριων σωληνώσεων αποχέτευσης με τα αντίστοιχα εξαρτήματα όπου απαιτούνται (μούφες, γωνίες, ταύ, συστολές κλπ)</t>
  </si>
  <si>
    <t>Προμήθεια και τοποθέτηση κεντρικών σωληνώσεων υδροδιανομής κρύου και ζεστού νερού με τα αντίστοιχα εξαρτήματα όπου απαιτούνται (μούφες, γωνίες, ταύ, συστολές κλπ)</t>
  </si>
  <si>
    <t>Προμήθεια και τοποθέτηση κεντρικών σωληνώσεων ανακυκλοφορίς με τα αντίστοιχα εξαρτήματα όπου απαιτούνται (μούφες, γωνίες, ταύ, συστολές κλπ)</t>
  </si>
  <si>
    <t xml:space="preserve">Αποξήλωση θυρών </t>
  </si>
  <si>
    <t>2.6.9</t>
  </si>
  <si>
    <t>Απρόβλεπτα</t>
  </si>
  <si>
    <t>Προμήθεια και εγκατάσταση box εξαερισμού με φυγοκεντρικό εξαεριστήρα 1190rpm/43watt φέροντες ευκαμπτους σωλήνες Φ125 και ηχομόνωση.</t>
  </si>
  <si>
    <t>Προμήθεια και εγκατάσταση περσιδωτού στομίου ορθογωνικής διατομής για αγωγό Φ125</t>
  </si>
  <si>
    <t>Εγκατάσταση και καλωδίωση ρευματοδοτών, φωτιστικών και λοιπών συσκευών</t>
  </si>
  <si>
    <t>3.6</t>
  </si>
  <si>
    <t>Διπλή ανθυγρή γυψοσανίδα 15εκ. (2+2)</t>
  </si>
  <si>
    <t>Φωτιστικό σώμα ψευδοροφής Led, χωνευτό, τύπου spot, IP65 APPTHELIGHT, με λαμπτήρα Philips LED, GU10. 230V, ≥4000K</t>
  </si>
  <si>
    <t xml:space="preserve">Αντικατάσταση υφιστάμενου πίνακα με νέο τεσσάρων σειρών LEGRAND-PRACTIBOX S, ενσωμάτωση γραμμών διπλανού πίνακα και προσθήκη ασφαλιστικών διατάξεων </t>
  </si>
  <si>
    <t>Επιχρίσματα - βαφές οροφών με υδρόχρωμα</t>
  </si>
  <si>
    <t>2.4.3</t>
  </si>
  <si>
    <t xml:space="preserve">Θύρες laminate 0,75x2,20 </t>
  </si>
  <si>
    <t>Λεκάνες κρεμαστές W.C., Creavit Razor, συμπεριλαμβανομένης της εγκατάστασης</t>
  </si>
  <si>
    <t>Εντοιχιζόμενο καζανάκι λεκάνης γυψοσανίδας με πλακέτα, Grohe 38 528 001 RAPID SL, συμπεριλαμβανομένης της εγκατάστασης</t>
  </si>
  <si>
    <t>Εντοιχιζόμενο καζανάκι λεκάνης γυψοσανίδας με πλακέτα, Grohe RAPID SL πάχους 9εκ., συμπεριλαμβανομένης της εγκατάστασης</t>
  </si>
  <si>
    <t>Ουρητήρια Creavit TP611, συμπεριλαμβανομένης της εγκατάστασης</t>
  </si>
  <si>
    <t>Αναμεικτική μπαταρία με φωτοκύτταρο, Gloria Auto Sensor 2, συμπεριλαμβανομένης της εγκατάστασης</t>
  </si>
  <si>
    <t>Ηλεκτρικός στεγνωτήρας χεριών Gloria με φωτοκύτταρο</t>
  </si>
  <si>
    <t>Λεκάνες κρεμαστές W.C. ΑΜΕΑ Creavit, συμπεριλαμβανομένης της εγκατάστασης</t>
  </si>
  <si>
    <t>2.5.12</t>
  </si>
  <si>
    <t>Τυποποιημένο επιτοίχιο διαχωριστικό ουρητηρίου πορσελάνης Creavit</t>
  </si>
  <si>
    <t>Ηλεκτρικό φλουσόμετρο ουρητηρίου Creavit</t>
  </si>
  <si>
    <t>Καθρέπτες 0,80Χ0,80μ. για wc ΑΜΕΑ, συμπεριλαμβανομένης της τοποθέτησης</t>
  </si>
  <si>
    <t>Ανιχνευτής κίνησης, χωνευτός, IR 800W 360° 8m IP44 GEYER</t>
  </si>
  <si>
    <t xml:space="preserve">Νιπτήρας wc AMEA Creavit, συμπεριλαμβανομένης της εγκατάστασης </t>
  </si>
  <si>
    <t>Διακόπτης απλός Legrand Valena White</t>
  </si>
  <si>
    <t>Ρευματοδοτής Shucko, στεγανός με καπάκι Legrand Valena White IP44</t>
  </si>
  <si>
    <t>Ημ/νία: 03-04-2024</t>
  </si>
  <si>
    <t>Πλακίδια CINCA Nova Arquitectura, 20X20εκ.</t>
  </si>
  <si>
    <t>Πλακίδια CINCA Nova Arquitectura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</si>
</sst>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entury Gothic"/>
      <family val="2"/>
      <charset val="161"/>
    </font>
    <font>
      <b/>
      <sz val="11"/>
      <color rgb="FF000000"/>
      <name val="Century Gothic"/>
      <family val="2"/>
      <charset val="161"/>
    </font>
    <font>
      <sz val="11"/>
      <color theme="1"/>
      <name val="Century Gothic"/>
      <family val="2"/>
      <charset val="161"/>
    </font>
    <font>
      <sz val="10.5"/>
      <color theme="1"/>
      <name val="Century Gothic"/>
      <family val="2"/>
      <charset val="161"/>
    </font>
    <font>
      <b/>
      <sz val="10.5"/>
      <color theme="1"/>
      <name val="Century Gothic"/>
      <family val="2"/>
      <charset val="161"/>
    </font>
    <font>
      <i/>
      <sz val="11"/>
      <color theme="1"/>
      <name val="Century Gothic"/>
      <family val="2"/>
      <charset val="161"/>
    </font>
    <font>
      <sz val="8"/>
      <name val="Calibri"/>
      <family val="2"/>
      <charset val="161"/>
      <scheme val="minor"/>
    </font>
    <font>
      <sz val="10.5"/>
      <color theme="1"/>
      <name val="Century Gothic"/>
      <family val="2"/>
    </font>
    <font>
      <vertAlign val="superscript"/>
      <sz val="10.5"/>
      <color theme="1"/>
      <name val="Century Gothic"/>
      <family val="2"/>
      <charset val="161"/>
    </font>
    <font>
      <sz val="10.5"/>
      <name val="Century Gothic"/>
      <family val="2"/>
      <charset val="161"/>
    </font>
    <font>
      <vertAlign val="superscript"/>
      <sz val="10.5"/>
      <name val="Century Gothic"/>
      <family val="2"/>
      <charset val="161"/>
    </font>
    <font>
      <b/>
      <sz val="10.5"/>
      <color theme="1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2" fontId="1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left" vertical="center"/>
    </xf>
    <xf numFmtId="164" fontId="3" fillId="0" borderId="0" xfId="0" applyNumberFormat="1" applyFont="1"/>
    <xf numFmtId="2" fontId="6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5" fillId="2" borderId="1" xfId="0" applyNumberFormat="1" applyFont="1" applyFill="1" applyBorder="1" applyAlignment="1">
      <alignment horizontal="center"/>
    </xf>
    <xf numFmtId="49" fontId="3" fillId="0" borderId="0" xfId="0" applyNumberFormat="1" applyFont="1"/>
    <xf numFmtId="0" fontId="8" fillId="0" borderId="0" xfId="0" applyFont="1"/>
    <xf numFmtId="0" fontId="8" fillId="4" borderId="0" xfId="0" applyFont="1" applyFill="1"/>
    <xf numFmtId="164" fontId="4" fillId="4" borderId="1" xfId="0" applyNumberFormat="1" applyFont="1" applyFill="1" applyBorder="1" applyAlignment="1">
      <alignment horizontal="right"/>
    </xf>
    <xf numFmtId="4" fontId="4" fillId="4" borderId="3" xfId="0" applyNumberFormat="1" applyFont="1" applyFill="1" applyBorder="1" applyAlignment="1">
      <alignment horizontal="right"/>
    </xf>
    <xf numFmtId="164" fontId="4" fillId="4" borderId="1" xfId="0" applyNumberFormat="1" applyFont="1" applyFill="1" applyBorder="1"/>
    <xf numFmtId="0" fontId="4" fillId="4" borderId="0" xfId="0" applyFont="1" applyFill="1"/>
    <xf numFmtId="49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4" fontId="10" fillId="4" borderId="3" xfId="0" applyNumberFormat="1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164" fontId="4" fillId="4" borderId="3" xfId="0" applyNumberFormat="1" applyFont="1" applyFill="1" applyBorder="1" applyAlignment="1">
      <alignment horizontal="right"/>
    </xf>
    <xf numFmtId="164" fontId="5" fillId="3" borderId="1" xfId="0" applyNumberFormat="1" applyFont="1" applyFill="1" applyBorder="1"/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164" fontId="8" fillId="4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/>
    <xf numFmtId="49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right"/>
    </xf>
    <xf numFmtId="164" fontId="12" fillId="5" borderId="1" xfId="0" applyNumberFormat="1" applyFont="1" applyFill="1" applyBorder="1"/>
    <xf numFmtId="49" fontId="5" fillId="6" borderId="1" xfId="0" applyNumberFormat="1" applyFont="1" applyFill="1" applyBorder="1" applyAlignment="1">
      <alignment horizontal="center"/>
    </xf>
    <xf numFmtId="164" fontId="4" fillId="4" borderId="4" xfId="0" applyNumberFormat="1" applyFont="1" applyFill="1" applyBorder="1" applyAlignment="1">
      <alignment horizontal="right"/>
    </xf>
    <xf numFmtId="0" fontId="10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horizontal="left"/>
    </xf>
    <xf numFmtId="0" fontId="10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/>
    </xf>
    <xf numFmtId="0" fontId="4" fillId="7" borderId="1" xfId="0" applyFont="1" applyFill="1" applyBorder="1"/>
    <xf numFmtId="2" fontId="4" fillId="7" borderId="1" xfId="0" applyNumberFormat="1" applyFont="1" applyFill="1" applyBorder="1" applyAlignment="1">
      <alignment horizontal="right"/>
    </xf>
    <xf numFmtId="164" fontId="4" fillId="7" borderId="1" xfId="0" applyNumberFormat="1" applyFont="1" applyFill="1" applyBorder="1" applyAlignment="1">
      <alignment horizontal="right"/>
    </xf>
    <xf numFmtId="164" fontId="4" fillId="7" borderId="1" xfId="0" applyNumberFormat="1" applyFont="1" applyFill="1" applyBorder="1"/>
    <xf numFmtId="0" fontId="4" fillId="7" borderId="1" xfId="0" applyFont="1" applyFill="1" applyBorder="1" applyAlignment="1">
      <alignment vertical="center"/>
    </xf>
    <xf numFmtId="4" fontId="4" fillId="7" borderId="1" xfId="0" applyNumberFormat="1" applyFont="1" applyFill="1" applyBorder="1" applyAlignment="1">
      <alignment vertical="center" wrapText="1"/>
    </xf>
    <xf numFmtId="0" fontId="5" fillId="6" borderId="2" xfId="0" applyFont="1" applyFill="1" applyBorder="1"/>
    <xf numFmtId="0" fontId="5" fillId="6" borderId="3" xfId="0" applyFont="1" applyFill="1" applyBorder="1"/>
    <xf numFmtId="0" fontId="5" fillId="6" borderId="4" xfId="0" applyFont="1" applyFill="1" applyBorder="1"/>
    <xf numFmtId="0" fontId="4" fillId="0" borderId="3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0" fillId="0" borderId="1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4" borderId="1" xfId="0" applyFont="1" applyFill="1" applyBorder="1" applyAlignment="1">
      <alignment wrapText="1"/>
    </xf>
    <xf numFmtId="49" fontId="5" fillId="8" borderId="1" xfId="0" applyNumberFormat="1" applyFont="1" applyFill="1" applyBorder="1" applyAlignment="1">
      <alignment horizontal="center"/>
    </xf>
    <xf numFmtId="0" fontId="5" fillId="8" borderId="2" xfId="0" applyFont="1" applyFill="1" applyBorder="1"/>
    <xf numFmtId="0" fontId="5" fillId="8" borderId="3" xfId="0" applyFont="1" applyFill="1" applyBorder="1"/>
    <xf numFmtId="0" fontId="5" fillId="8" borderId="4" xfId="0" applyFont="1" applyFill="1" applyBorder="1"/>
    <xf numFmtId="49" fontId="4" fillId="0" borderId="1" xfId="0" applyNumberFormat="1" applyFont="1" applyBorder="1" applyAlignment="1">
      <alignment horizontal="center" vertical="center"/>
    </xf>
    <xf numFmtId="0" fontId="5" fillId="0" borderId="3" xfId="0" applyFont="1" applyBorder="1"/>
    <xf numFmtId="0" fontId="1" fillId="2" borderId="1" xfId="0" applyFont="1" applyFill="1" applyBorder="1" applyAlignment="1">
      <alignment horizontal="center"/>
    </xf>
    <xf numFmtId="49" fontId="5" fillId="9" borderId="1" xfId="0" applyNumberFormat="1" applyFont="1" applyFill="1" applyBorder="1" applyAlignment="1">
      <alignment horizontal="center"/>
    </xf>
    <xf numFmtId="0" fontId="5" fillId="9" borderId="2" xfId="0" applyFont="1" applyFill="1" applyBorder="1"/>
    <xf numFmtId="0" fontId="5" fillId="9" borderId="3" xfId="0" applyFont="1" applyFill="1" applyBorder="1"/>
    <xf numFmtId="0" fontId="5" fillId="9" borderId="4" xfId="0" applyFont="1" applyFill="1" applyBorder="1"/>
    <xf numFmtId="0" fontId="4" fillId="7" borderId="1" xfId="0" applyFont="1" applyFill="1" applyBorder="1" applyAlignment="1">
      <alignment vertical="center" wrapText="1"/>
    </xf>
    <xf numFmtId="49" fontId="4" fillId="7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49" fontId="4" fillId="4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wrapText="1"/>
    </xf>
    <xf numFmtId="0" fontId="12" fillId="5" borderId="2" xfId="0" applyFont="1" applyFill="1" applyBorder="1" applyAlignment="1">
      <alignment horizontal="left"/>
    </xf>
    <xf numFmtId="0" fontId="12" fillId="5" borderId="3" xfId="0" applyFont="1" applyFill="1" applyBorder="1" applyAlignment="1">
      <alignment horizontal="left"/>
    </xf>
    <xf numFmtId="0" fontId="12" fillId="5" borderId="4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44E63"/>
      <color rgb="FFFF9900"/>
      <color rgb="FFB48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85"/>
  <sheetViews>
    <sheetView tabSelected="1" zoomScale="130" zoomScaleNormal="130" workbookViewId="0">
      <selection activeCell="B5" sqref="B5"/>
    </sheetView>
  </sheetViews>
  <sheetFormatPr baseColWidth="10" defaultColWidth="9.1640625" defaultRowHeight="14" x14ac:dyDescent="0.15"/>
  <cols>
    <col min="1" max="1" width="8.6640625" style="13" customWidth="1"/>
    <col min="2" max="2" width="57.33203125" style="3" customWidth="1"/>
    <col min="3" max="3" width="12.33203125" style="3" customWidth="1"/>
    <col min="4" max="4" width="12.83203125" style="3" customWidth="1"/>
    <col min="5" max="5" width="12.5" style="3" customWidth="1"/>
    <col min="6" max="6" width="11.83203125" style="7" bestFit="1" customWidth="1"/>
    <col min="7" max="16384" width="9.1640625" style="3"/>
  </cols>
  <sheetData>
    <row r="2" spans="1:9" x14ac:dyDescent="0.15">
      <c r="A2" s="9" t="s">
        <v>15</v>
      </c>
      <c r="C2" s="4" t="s">
        <v>16</v>
      </c>
    </row>
    <row r="3" spans="1:9" ht="15" customHeight="1" x14ac:dyDescent="0.15">
      <c r="A3" s="10"/>
      <c r="C3" s="5"/>
      <c r="I3" s="1"/>
    </row>
    <row r="4" spans="1:9" ht="15" customHeight="1" x14ac:dyDescent="0.15">
      <c r="A4" s="11"/>
      <c r="C4" s="6"/>
      <c r="I4" s="2"/>
    </row>
    <row r="5" spans="1:9" x14ac:dyDescent="0.15">
      <c r="A5" s="11"/>
      <c r="I5" s="2"/>
    </row>
    <row r="6" spans="1:9" x14ac:dyDescent="0.15">
      <c r="A6" s="11"/>
      <c r="E6" s="6"/>
      <c r="I6" s="2"/>
    </row>
    <row r="7" spans="1:9" x14ac:dyDescent="0.15">
      <c r="A7" s="11"/>
      <c r="E7" s="6"/>
      <c r="I7" s="2"/>
    </row>
    <row r="8" spans="1:9" x14ac:dyDescent="0.15">
      <c r="A8" s="11"/>
      <c r="E8" s="8" t="s">
        <v>141</v>
      </c>
      <c r="I8" s="2"/>
    </row>
    <row r="9" spans="1:9" ht="28.5" customHeight="1" x14ac:dyDescent="0.15">
      <c r="A9" s="11"/>
      <c r="E9" s="2"/>
      <c r="F9" s="3"/>
    </row>
    <row r="10" spans="1:9" ht="16.5" customHeight="1" x14ac:dyDescent="0.15">
      <c r="A10" s="79" t="s">
        <v>36</v>
      </c>
      <c r="B10" s="79"/>
      <c r="C10" s="79"/>
      <c r="D10" s="79"/>
      <c r="E10" s="79"/>
      <c r="F10" s="79"/>
    </row>
    <row r="11" spans="1:9" ht="45" x14ac:dyDescent="0.15">
      <c r="A11" s="35" t="s">
        <v>0</v>
      </c>
      <c r="B11" s="21" t="s">
        <v>1</v>
      </c>
      <c r="C11" s="22" t="s">
        <v>2</v>
      </c>
      <c r="D11" s="23" t="s">
        <v>3</v>
      </c>
      <c r="E11" s="22" t="s">
        <v>6</v>
      </c>
      <c r="F11" s="23" t="s">
        <v>12</v>
      </c>
    </row>
    <row r="12" spans="1:9" customFormat="1" ht="15" x14ac:dyDescent="0.2">
      <c r="A12" s="42" t="s">
        <v>21</v>
      </c>
      <c r="B12" s="55" t="s">
        <v>35</v>
      </c>
      <c r="C12" s="56"/>
      <c r="D12" s="56"/>
      <c r="E12" s="56"/>
      <c r="F12" s="57"/>
    </row>
    <row r="13" spans="1:9" ht="15" x14ac:dyDescent="0.15">
      <c r="A13" s="48" t="s">
        <v>5</v>
      </c>
      <c r="B13" s="49" t="s">
        <v>91</v>
      </c>
      <c r="C13" s="46" t="s">
        <v>14</v>
      </c>
      <c r="D13" s="50">
        <v>14.56</v>
      </c>
      <c r="E13" s="51"/>
      <c r="F13" s="52">
        <f>E13*D13</f>
        <v>0</v>
      </c>
    </row>
    <row r="14" spans="1:9" x14ac:dyDescent="0.15">
      <c r="A14" s="48" t="s">
        <v>8</v>
      </c>
      <c r="B14" s="53" t="s">
        <v>113</v>
      </c>
      <c r="C14" s="47" t="s">
        <v>9</v>
      </c>
      <c r="D14" s="50">
        <v>3</v>
      </c>
      <c r="E14" s="54"/>
      <c r="F14" s="52">
        <f>E14*D14</f>
        <v>0</v>
      </c>
    </row>
    <row r="15" spans="1:9" ht="30" x14ac:dyDescent="0.15">
      <c r="A15" s="75" t="s">
        <v>20</v>
      </c>
      <c r="B15" s="74" t="s">
        <v>92</v>
      </c>
      <c r="C15" s="47" t="s">
        <v>13</v>
      </c>
      <c r="D15" s="50">
        <v>9</v>
      </c>
      <c r="E15" s="51"/>
      <c r="F15" s="52">
        <f t="shared" ref="F15" si="0">E15*D15</f>
        <v>0</v>
      </c>
    </row>
    <row r="16" spans="1:9" x14ac:dyDescent="0.15">
      <c r="A16" s="80" t="s">
        <v>23</v>
      </c>
      <c r="B16" s="81"/>
      <c r="C16" s="81"/>
      <c r="D16" s="81"/>
      <c r="E16" s="82"/>
      <c r="F16" s="41">
        <f>SUM(F13:F15)</f>
        <v>0</v>
      </c>
    </row>
    <row r="17" spans="1:17" customFormat="1" ht="15" x14ac:dyDescent="0.2">
      <c r="A17" s="42" t="s">
        <v>7</v>
      </c>
      <c r="B17" s="55" t="s">
        <v>34</v>
      </c>
      <c r="C17" s="56"/>
      <c r="D17" s="56"/>
      <c r="E17" s="56"/>
      <c r="F17" s="57"/>
    </row>
    <row r="18" spans="1:17" s="14" customFormat="1" ht="17" customHeight="1" x14ac:dyDescent="0.15">
      <c r="A18" s="12" t="s">
        <v>19</v>
      </c>
      <c r="B18" s="26" t="s">
        <v>18</v>
      </c>
      <c r="C18" s="27"/>
      <c r="D18" s="27"/>
      <c r="E18" s="27"/>
      <c r="F18" s="28"/>
    </row>
    <row r="19" spans="1:17" s="14" customFormat="1" ht="17" customHeight="1" x14ac:dyDescent="0.15">
      <c r="A19" s="20" t="s">
        <v>25</v>
      </c>
      <c r="B19" s="45" t="s">
        <v>142</v>
      </c>
      <c r="C19" s="39" t="s">
        <v>11</v>
      </c>
      <c r="D19" s="40">
        <v>38.14</v>
      </c>
      <c r="E19" s="16"/>
      <c r="F19" s="18">
        <f>E19*D19</f>
        <v>0</v>
      </c>
    </row>
    <row r="20" spans="1:17" s="14" customFormat="1" ht="17" customHeight="1" x14ac:dyDescent="0.15">
      <c r="A20" s="80" t="s">
        <v>23</v>
      </c>
      <c r="B20" s="81"/>
      <c r="C20" s="81"/>
      <c r="D20" s="81"/>
      <c r="E20" s="82"/>
      <c r="F20" s="41">
        <f>SUM(F19:F19)</f>
        <v>0</v>
      </c>
    </row>
    <row r="21" spans="1:17" s="15" customFormat="1" x14ac:dyDescent="0.15">
      <c r="A21" s="12" t="s">
        <v>22</v>
      </c>
      <c r="B21" s="26" t="s">
        <v>42</v>
      </c>
      <c r="C21" s="27"/>
      <c r="D21" s="27"/>
      <c r="E21" s="27"/>
      <c r="F21" s="28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15" customFormat="1" ht="15" x14ac:dyDescent="0.15">
      <c r="A22" s="20" t="s">
        <v>26</v>
      </c>
      <c r="B22" s="24" t="s">
        <v>120</v>
      </c>
      <c r="C22" s="38" t="s">
        <v>14</v>
      </c>
      <c r="D22" s="40">
        <v>14.19</v>
      </c>
      <c r="E22" s="43"/>
      <c r="F22" s="18">
        <f>E22*D22</f>
        <v>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15" customFormat="1" ht="15" x14ac:dyDescent="0.15">
      <c r="A23" s="20" t="s">
        <v>30</v>
      </c>
      <c r="B23" s="24" t="s">
        <v>93</v>
      </c>
      <c r="C23" s="38" t="s">
        <v>14</v>
      </c>
      <c r="D23" s="40">
        <v>11.03</v>
      </c>
      <c r="E23" s="43"/>
      <c r="F23" s="18">
        <f>E23*D23</f>
        <v>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s="15" customFormat="1" ht="15" x14ac:dyDescent="0.15">
      <c r="A24" s="20" t="s">
        <v>31</v>
      </c>
      <c r="B24" s="24" t="s">
        <v>94</v>
      </c>
      <c r="C24" s="38" t="s">
        <v>14</v>
      </c>
      <c r="D24" s="40">
        <v>17.079999999999998</v>
      </c>
      <c r="E24" s="43"/>
      <c r="F24" s="18">
        <f>E24*D24</f>
        <v>0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s="15" customFormat="1" ht="15" x14ac:dyDescent="0.15">
      <c r="A25" s="20" t="s">
        <v>32</v>
      </c>
      <c r="B25" s="44" t="s">
        <v>37</v>
      </c>
      <c r="C25" s="38" t="s">
        <v>17</v>
      </c>
      <c r="D25" s="40">
        <v>13.06</v>
      </c>
      <c r="E25" s="16"/>
      <c r="F25" s="18">
        <f t="shared" ref="F25:F28" si="1">E25*D25</f>
        <v>0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s="15" customFormat="1" ht="15" x14ac:dyDescent="0.15">
      <c r="A26" s="20" t="s">
        <v>33</v>
      </c>
      <c r="B26" s="44" t="s">
        <v>143</v>
      </c>
      <c r="C26" s="38" t="s">
        <v>17</v>
      </c>
      <c r="D26" s="40">
        <v>130.6</v>
      </c>
      <c r="E26" s="29"/>
      <c r="F26" s="18">
        <f t="shared" si="1"/>
        <v>0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15">
      <c r="A27" s="20" t="s">
        <v>58</v>
      </c>
      <c r="B27" s="45" t="s">
        <v>40</v>
      </c>
      <c r="C27" s="36" t="s">
        <v>9</v>
      </c>
      <c r="D27" s="40">
        <v>6</v>
      </c>
      <c r="E27" s="29"/>
      <c r="F27" s="18">
        <f>E27*D27</f>
        <v>0</v>
      </c>
    </row>
    <row r="28" spans="1:17" ht="15" x14ac:dyDescent="0.15">
      <c r="A28" s="20" t="s">
        <v>95</v>
      </c>
      <c r="B28" s="45" t="s">
        <v>41</v>
      </c>
      <c r="C28" s="38" t="s">
        <v>17</v>
      </c>
      <c r="D28" s="40">
        <v>0.88</v>
      </c>
      <c r="E28" s="29"/>
      <c r="F28" s="18">
        <f t="shared" si="1"/>
        <v>0</v>
      </c>
    </row>
    <row r="29" spans="1:17" s="19" customFormat="1" x14ac:dyDescent="0.15">
      <c r="A29" s="80" t="s">
        <v>23</v>
      </c>
      <c r="B29" s="81"/>
      <c r="C29" s="81"/>
      <c r="D29" s="81"/>
      <c r="E29" s="82"/>
      <c r="F29" s="41">
        <f>SUM(F22:F28)</f>
        <v>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s="19" customFormat="1" x14ac:dyDescent="0.15">
      <c r="A30" s="12" t="s">
        <v>27</v>
      </c>
      <c r="B30" s="26" t="s">
        <v>24</v>
      </c>
      <c r="C30" s="27"/>
      <c r="D30" s="27"/>
      <c r="E30" s="27"/>
      <c r="F30" s="28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s="19" customFormat="1" ht="15" x14ac:dyDescent="0.15">
      <c r="A31" s="20" t="s">
        <v>28</v>
      </c>
      <c r="B31" s="37" t="s">
        <v>38</v>
      </c>
      <c r="C31" s="38" t="s">
        <v>17</v>
      </c>
      <c r="D31" s="40">
        <v>38.14</v>
      </c>
      <c r="E31" s="25"/>
      <c r="F31" s="18">
        <v>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s="19" customFormat="1" ht="15" x14ac:dyDescent="0.15">
      <c r="A32" s="20" t="s">
        <v>29</v>
      </c>
      <c r="B32" s="44" t="s">
        <v>123</v>
      </c>
      <c r="C32" s="38" t="s">
        <v>17</v>
      </c>
      <c r="D32" s="40">
        <v>38.14</v>
      </c>
      <c r="E32" s="16"/>
      <c r="F32" s="18">
        <v>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s="19" customFormat="1" x14ac:dyDescent="0.15">
      <c r="A33" s="80" t="s">
        <v>23</v>
      </c>
      <c r="B33" s="81"/>
      <c r="C33" s="81"/>
      <c r="D33" s="81"/>
      <c r="E33" s="82"/>
      <c r="F33" s="41">
        <f>SUM(F31:F32)</f>
        <v>0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x14ac:dyDescent="0.15">
      <c r="A34" s="12" t="s">
        <v>39</v>
      </c>
      <c r="B34" s="26" t="s">
        <v>10</v>
      </c>
      <c r="C34" s="27"/>
      <c r="D34" s="27"/>
      <c r="E34" s="27"/>
      <c r="F34" s="28"/>
    </row>
    <row r="35" spans="1:17" x14ac:dyDescent="0.15">
      <c r="A35" s="20" t="s">
        <v>43</v>
      </c>
      <c r="B35" s="37" t="s">
        <v>67</v>
      </c>
      <c r="C35" s="36" t="s">
        <v>9</v>
      </c>
      <c r="D35" s="40">
        <v>2</v>
      </c>
      <c r="E35" s="17"/>
      <c r="F35" s="18">
        <f>E35*D35</f>
        <v>0</v>
      </c>
    </row>
    <row r="36" spans="1:17" x14ac:dyDescent="0.15">
      <c r="A36" s="20" t="s">
        <v>44</v>
      </c>
      <c r="B36" s="37" t="s">
        <v>125</v>
      </c>
      <c r="C36" s="36" t="s">
        <v>9</v>
      </c>
      <c r="D36" s="40">
        <v>1</v>
      </c>
      <c r="E36" s="17"/>
      <c r="F36" s="18">
        <f>E36*D36</f>
        <v>0</v>
      </c>
    </row>
    <row r="37" spans="1:17" x14ac:dyDescent="0.15">
      <c r="A37" s="20" t="s">
        <v>124</v>
      </c>
      <c r="B37" s="37" t="s">
        <v>68</v>
      </c>
      <c r="C37" s="36" t="s">
        <v>9</v>
      </c>
      <c r="D37" s="40">
        <v>1</v>
      </c>
      <c r="E37" s="17"/>
      <c r="F37" s="18">
        <f>E37*D37</f>
        <v>0</v>
      </c>
    </row>
    <row r="38" spans="1:17" x14ac:dyDescent="0.15">
      <c r="A38" s="80" t="s">
        <v>23</v>
      </c>
      <c r="B38" s="81"/>
      <c r="C38" s="81"/>
      <c r="D38" s="81"/>
      <c r="E38" s="82"/>
      <c r="F38" s="41">
        <f>SUM(F35:F37)</f>
        <v>0</v>
      </c>
    </row>
    <row r="39" spans="1:17" x14ac:dyDescent="0.15">
      <c r="A39" s="12" t="s">
        <v>45</v>
      </c>
      <c r="B39" s="26" t="s">
        <v>49</v>
      </c>
      <c r="C39" s="27"/>
      <c r="D39" s="27"/>
      <c r="E39" s="27"/>
      <c r="F39" s="28"/>
    </row>
    <row r="40" spans="1:17" ht="30" x14ac:dyDescent="0.15">
      <c r="A40" s="31" t="s">
        <v>46</v>
      </c>
      <c r="B40" s="76" t="s">
        <v>126</v>
      </c>
      <c r="C40" s="38" t="s">
        <v>9</v>
      </c>
      <c r="D40" s="40">
        <v>6</v>
      </c>
      <c r="E40" s="33"/>
      <c r="F40" s="34">
        <f>E40*D40</f>
        <v>0</v>
      </c>
    </row>
    <row r="41" spans="1:17" ht="30" x14ac:dyDescent="0.15">
      <c r="A41" s="31" t="s">
        <v>47</v>
      </c>
      <c r="B41" s="76" t="s">
        <v>132</v>
      </c>
      <c r="C41" s="38" t="s">
        <v>9</v>
      </c>
      <c r="D41" s="40">
        <v>1</v>
      </c>
      <c r="E41" s="33"/>
      <c r="F41" s="34">
        <f>E41*D41</f>
        <v>0</v>
      </c>
    </row>
    <row r="42" spans="1:17" ht="45" x14ac:dyDescent="0.15">
      <c r="A42" s="31" t="s">
        <v>48</v>
      </c>
      <c r="B42" s="76" t="s">
        <v>127</v>
      </c>
      <c r="C42" s="38" t="s">
        <v>9</v>
      </c>
      <c r="D42" s="40">
        <v>6</v>
      </c>
      <c r="E42" s="33"/>
      <c r="F42" s="34">
        <f t="shared" ref="F42:F43" si="2">E42*D42</f>
        <v>0</v>
      </c>
    </row>
    <row r="43" spans="1:17" ht="45" x14ac:dyDescent="0.15">
      <c r="A43" s="31" t="s">
        <v>50</v>
      </c>
      <c r="B43" s="76" t="s">
        <v>128</v>
      </c>
      <c r="C43" s="38" t="s">
        <v>9</v>
      </c>
      <c r="D43" s="40">
        <v>1</v>
      </c>
      <c r="E43" s="33"/>
      <c r="F43" s="34">
        <f t="shared" si="2"/>
        <v>0</v>
      </c>
    </row>
    <row r="44" spans="1:17" ht="30" x14ac:dyDescent="0.15">
      <c r="A44" s="31" t="s">
        <v>51</v>
      </c>
      <c r="B44" s="76" t="s">
        <v>129</v>
      </c>
      <c r="C44" s="38" t="s">
        <v>9</v>
      </c>
      <c r="D44" s="40">
        <v>2</v>
      </c>
      <c r="E44" s="33"/>
      <c r="F44" s="34">
        <f t="shared" ref="F44:F51" si="3">E44*D44</f>
        <v>0</v>
      </c>
    </row>
    <row r="45" spans="1:17" ht="15" x14ac:dyDescent="0.15">
      <c r="A45" s="31" t="s">
        <v>52</v>
      </c>
      <c r="B45" s="76" t="s">
        <v>135</v>
      </c>
      <c r="C45" s="38" t="s">
        <v>9</v>
      </c>
      <c r="D45" s="40">
        <v>2</v>
      </c>
      <c r="E45" s="33"/>
      <c r="F45" s="34">
        <f t="shared" si="3"/>
        <v>0</v>
      </c>
    </row>
    <row r="46" spans="1:17" ht="30" x14ac:dyDescent="0.15">
      <c r="A46" s="31" t="s">
        <v>53</v>
      </c>
      <c r="B46" s="76" t="s">
        <v>134</v>
      </c>
      <c r="C46" s="38" t="s">
        <v>9</v>
      </c>
      <c r="D46" s="40">
        <v>1</v>
      </c>
      <c r="E46" s="33"/>
      <c r="F46" s="34">
        <f t="shared" ref="F46" si="4">E46*D46</f>
        <v>0</v>
      </c>
    </row>
    <row r="47" spans="1:17" ht="30" x14ac:dyDescent="0.15">
      <c r="A47" s="31" t="s">
        <v>54</v>
      </c>
      <c r="B47" s="76" t="s">
        <v>130</v>
      </c>
      <c r="C47" s="38" t="s">
        <v>9</v>
      </c>
      <c r="D47" s="40">
        <v>7</v>
      </c>
      <c r="E47" s="33"/>
      <c r="F47" s="34">
        <f t="shared" si="3"/>
        <v>0</v>
      </c>
    </row>
    <row r="48" spans="1:17" x14ac:dyDescent="0.15">
      <c r="A48" s="31" t="s">
        <v>55</v>
      </c>
      <c r="B48" s="32" t="s">
        <v>96</v>
      </c>
      <c r="C48" s="38" t="s">
        <v>9</v>
      </c>
      <c r="D48" s="40">
        <v>4</v>
      </c>
      <c r="E48" s="33"/>
      <c r="F48" s="34">
        <f t="shared" si="3"/>
        <v>0</v>
      </c>
    </row>
    <row r="49" spans="1:17" ht="30" x14ac:dyDescent="0.15">
      <c r="A49" s="31" t="s">
        <v>56</v>
      </c>
      <c r="B49" s="61" t="s">
        <v>97</v>
      </c>
      <c r="C49" s="38" t="s">
        <v>9</v>
      </c>
      <c r="D49" s="40">
        <v>1</v>
      </c>
      <c r="E49" s="16"/>
      <c r="F49" s="18">
        <f t="shared" si="3"/>
        <v>0</v>
      </c>
    </row>
    <row r="50" spans="1:17" ht="30" x14ac:dyDescent="0.15">
      <c r="A50" s="31" t="s">
        <v>57</v>
      </c>
      <c r="B50" s="61" t="s">
        <v>98</v>
      </c>
      <c r="C50" s="38" t="s">
        <v>9</v>
      </c>
      <c r="D50" s="40">
        <v>1</v>
      </c>
      <c r="E50" s="16"/>
      <c r="F50" s="18">
        <f t="shared" si="3"/>
        <v>0</v>
      </c>
    </row>
    <row r="51" spans="1:17" ht="30" x14ac:dyDescent="0.15">
      <c r="A51" s="31" t="s">
        <v>133</v>
      </c>
      <c r="B51" s="58" t="s">
        <v>138</v>
      </c>
      <c r="C51" s="38" t="s">
        <v>9</v>
      </c>
      <c r="D51" s="40">
        <v>1</v>
      </c>
      <c r="E51" s="16"/>
      <c r="F51" s="18">
        <f t="shared" si="3"/>
        <v>0</v>
      </c>
    </row>
    <row r="52" spans="1:17" s="19" customFormat="1" x14ac:dyDescent="0.15">
      <c r="A52" s="80" t="s">
        <v>23</v>
      </c>
      <c r="B52" s="81"/>
      <c r="C52" s="81"/>
      <c r="D52" s="81"/>
      <c r="E52" s="82"/>
      <c r="F52" s="41">
        <f>SUM(F40:F51)</f>
        <v>0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x14ac:dyDescent="0.15">
      <c r="A53" s="12" t="s">
        <v>63</v>
      </c>
      <c r="B53" s="26" t="s">
        <v>65</v>
      </c>
      <c r="C53" s="27"/>
      <c r="D53" s="27"/>
      <c r="E53" s="27"/>
      <c r="F53" s="28"/>
    </row>
    <row r="54" spans="1:17" ht="30" x14ac:dyDescent="0.15">
      <c r="A54" s="77" t="s">
        <v>64</v>
      </c>
      <c r="B54" s="58" t="s">
        <v>101</v>
      </c>
      <c r="C54" s="38" t="s">
        <v>9</v>
      </c>
      <c r="D54" s="40">
        <v>1</v>
      </c>
      <c r="E54" s="16"/>
      <c r="F54" s="18">
        <f>E54*D54</f>
        <v>0</v>
      </c>
    </row>
    <row r="55" spans="1:17" ht="30" x14ac:dyDescent="0.15">
      <c r="A55" s="77" t="s">
        <v>85</v>
      </c>
      <c r="B55" s="58" t="s">
        <v>102</v>
      </c>
      <c r="C55" s="38" t="s">
        <v>9</v>
      </c>
      <c r="D55" s="40">
        <v>1</v>
      </c>
      <c r="E55" s="16"/>
      <c r="F55" s="18">
        <f t="shared" ref="F55" si="5">E55*D55</f>
        <v>0</v>
      </c>
    </row>
    <row r="56" spans="1:17" ht="30" x14ac:dyDescent="0.15">
      <c r="A56" s="77" t="s">
        <v>86</v>
      </c>
      <c r="B56" s="58" t="s">
        <v>136</v>
      </c>
      <c r="C56" s="38" t="s">
        <v>9</v>
      </c>
      <c r="D56" s="40">
        <v>1</v>
      </c>
      <c r="E56" s="16"/>
      <c r="F56" s="18">
        <f>E56*D56</f>
        <v>0</v>
      </c>
    </row>
    <row r="57" spans="1:17" ht="15" x14ac:dyDescent="0.15">
      <c r="A57" s="77" t="s">
        <v>87</v>
      </c>
      <c r="B57" s="58" t="s">
        <v>103</v>
      </c>
      <c r="C57" s="38" t="s">
        <v>9</v>
      </c>
      <c r="D57" s="40">
        <v>7</v>
      </c>
      <c r="E57" s="16"/>
      <c r="F57" s="18">
        <f>E57*D57</f>
        <v>0</v>
      </c>
    </row>
    <row r="58" spans="1:17" ht="15" x14ac:dyDescent="0.15">
      <c r="A58" s="77" t="s">
        <v>100</v>
      </c>
      <c r="B58" s="58" t="s">
        <v>104</v>
      </c>
      <c r="C58" s="38" t="s">
        <v>9</v>
      </c>
      <c r="D58" s="40">
        <v>7</v>
      </c>
      <c r="E58" s="16"/>
      <c r="F58" s="18">
        <f>E58*D58</f>
        <v>0</v>
      </c>
    </row>
    <row r="59" spans="1:17" ht="30" x14ac:dyDescent="0.15">
      <c r="A59" s="77" t="s">
        <v>105</v>
      </c>
      <c r="B59" s="58" t="s">
        <v>99</v>
      </c>
      <c r="C59" s="38" t="s">
        <v>9</v>
      </c>
      <c r="D59" s="40">
        <v>1</v>
      </c>
      <c r="E59" s="16"/>
      <c r="F59" s="18">
        <f>E59*D59</f>
        <v>0</v>
      </c>
    </row>
    <row r="60" spans="1:17" ht="15" x14ac:dyDescent="0.15">
      <c r="A60" s="77" t="s">
        <v>106</v>
      </c>
      <c r="B60" s="58" t="s">
        <v>131</v>
      </c>
      <c r="C60" s="38" t="s">
        <v>9</v>
      </c>
      <c r="D60" s="40">
        <v>3</v>
      </c>
      <c r="E60" s="16"/>
      <c r="F60" s="18">
        <v>0</v>
      </c>
    </row>
    <row r="61" spans="1:17" x14ac:dyDescent="0.15">
      <c r="A61" s="77" t="s">
        <v>107</v>
      </c>
      <c r="B61" s="37" t="s">
        <v>66</v>
      </c>
      <c r="C61" s="36" t="s">
        <v>70</v>
      </c>
      <c r="D61" s="40">
        <v>1</v>
      </c>
      <c r="E61" s="16"/>
      <c r="F61" s="18">
        <f>E61*D61</f>
        <v>0</v>
      </c>
    </row>
    <row r="62" spans="1:17" x14ac:dyDescent="0.15">
      <c r="A62" s="77" t="s">
        <v>114</v>
      </c>
      <c r="B62" s="37" t="s">
        <v>115</v>
      </c>
      <c r="C62" s="36" t="s">
        <v>70</v>
      </c>
      <c r="D62" s="40">
        <v>1</v>
      </c>
      <c r="E62" s="16"/>
      <c r="F62" s="18">
        <v>2500</v>
      </c>
    </row>
    <row r="63" spans="1:17" s="19" customFormat="1" x14ac:dyDescent="0.15">
      <c r="A63" s="80" t="s">
        <v>23</v>
      </c>
      <c r="B63" s="81"/>
      <c r="C63" s="81"/>
      <c r="D63" s="81"/>
      <c r="E63" s="82"/>
      <c r="F63" s="41">
        <f>SUM(F54:F62)</f>
        <v>2500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7" s="19" customFormat="1" x14ac:dyDescent="0.15">
      <c r="A64" s="42">
        <v>3</v>
      </c>
      <c r="B64" s="55" t="s">
        <v>59</v>
      </c>
      <c r="C64" s="56"/>
      <c r="D64" s="56"/>
      <c r="E64" s="56"/>
      <c r="F64" s="56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s="19" customFormat="1" ht="30" x14ac:dyDescent="0.15">
      <c r="A65" s="31" t="s">
        <v>60</v>
      </c>
      <c r="B65" s="58" t="s">
        <v>121</v>
      </c>
      <c r="C65" s="36" t="s">
        <v>9</v>
      </c>
      <c r="D65" s="40">
        <v>27</v>
      </c>
      <c r="E65" s="16"/>
      <c r="F65" s="18">
        <f>D65*E65</f>
        <v>0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 s="19" customFormat="1" ht="15" x14ac:dyDescent="0.15">
      <c r="A66" s="31" t="s">
        <v>61</v>
      </c>
      <c r="B66" s="58" t="s">
        <v>137</v>
      </c>
      <c r="C66" s="36" t="s">
        <v>9</v>
      </c>
      <c r="D66" s="40">
        <v>5</v>
      </c>
      <c r="E66" s="16"/>
      <c r="F66" s="18">
        <f>D66*E66</f>
        <v>0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s="19" customFormat="1" ht="15" x14ac:dyDescent="0.15">
      <c r="A67" s="31" t="s">
        <v>62</v>
      </c>
      <c r="B67" s="78" t="s">
        <v>139</v>
      </c>
      <c r="C67" s="36" t="s">
        <v>9</v>
      </c>
      <c r="D67" s="40">
        <v>1</v>
      </c>
      <c r="E67" s="16"/>
      <c r="F67" s="18">
        <f t="shared" ref="F67:F68" si="6">D67*E67</f>
        <v>0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 s="19" customFormat="1" ht="30" x14ac:dyDescent="0.15">
      <c r="A68" s="31" t="s">
        <v>108</v>
      </c>
      <c r="B68" s="58" t="s">
        <v>140</v>
      </c>
      <c r="C68" s="36" t="s">
        <v>9</v>
      </c>
      <c r="D68" s="40">
        <v>6</v>
      </c>
      <c r="E68" s="16"/>
      <c r="F68" s="18">
        <f t="shared" si="6"/>
        <v>0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s="19" customFormat="1" ht="30" x14ac:dyDescent="0.15">
      <c r="A69" s="31" t="s">
        <v>109</v>
      </c>
      <c r="B69" s="58" t="s">
        <v>118</v>
      </c>
      <c r="C69" s="36" t="s">
        <v>70</v>
      </c>
      <c r="D69" s="40">
        <v>1</v>
      </c>
      <c r="E69" s="16"/>
      <c r="F69" s="18">
        <f>D69*E69</f>
        <v>0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s="19" customFormat="1" ht="45" x14ac:dyDescent="0.15">
      <c r="A70" s="31" t="s">
        <v>119</v>
      </c>
      <c r="B70" s="58" t="s">
        <v>122</v>
      </c>
      <c r="C70" s="36" t="s">
        <v>70</v>
      </c>
      <c r="D70" s="40">
        <v>1</v>
      </c>
      <c r="E70" s="16"/>
      <c r="F70" s="18">
        <f>D70*E70</f>
        <v>0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17" s="19" customFormat="1" x14ac:dyDescent="0.15">
      <c r="A71" s="80" t="s">
        <v>23</v>
      </c>
      <c r="B71" s="81"/>
      <c r="C71" s="81"/>
      <c r="D71" s="81"/>
      <c r="E71" s="82"/>
      <c r="F71" s="41">
        <f>SUM(F65:F70)</f>
        <v>0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s="19" customFormat="1" x14ac:dyDescent="0.15">
      <c r="A72" s="63" t="s">
        <v>72</v>
      </c>
      <c r="B72" s="64" t="s">
        <v>81</v>
      </c>
      <c r="C72" s="65"/>
      <c r="D72" s="65"/>
      <c r="E72" s="65"/>
      <c r="F72" s="66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17" s="19" customFormat="1" x14ac:dyDescent="0.15">
      <c r="A73" s="69" t="s">
        <v>73</v>
      </c>
      <c r="B73" s="86" t="s">
        <v>69</v>
      </c>
      <c r="C73" s="86"/>
      <c r="D73" s="86"/>
      <c r="E73" s="86"/>
      <c r="F73" s="86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s="19" customFormat="1" ht="45" x14ac:dyDescent="0.15">
      <c r="A74" s="67" t="s">
        <v>74</v>
      </c>
      <c r="B74" s="59" t="s">
        <v>110</v>
      </c>
      <c r="C74" s="60" t="s">
        <v>70</v>
      </c>
      <c r="D74" s="40">
        <v>1</v>
      </c>
      <c r="E74" s="68"/>
      <c r="F74" s="34">
        <f>D74*E74</f>
        <v>0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s="19" customFormat="1" ht="45" x14ac:dyDescent="0.15">
      <c r="A75" s="31" t="s">
        <v>75</v>
      </c>
      <c r="B75" s="61" t="s">
        <v>116</v>
      </c>
      <c r="C75" s="60" t="s">
        <v>71</v>
      </c>
      <c r="D75" s="40">
        <v>2</v>
      </c>
      <c r="E75" s="16"/>
      <c r="F75" s="18">
        <f>D75*E75</f>
        <v>0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s="19" customFormat="1" ht="30" x14ac:dyDescent="0.15">
      <c r="A76" s="67" t="s">
        <v>76</v>
      </c>
      <c r="B76" s="61" t="s">
        <v>117</v>
      </c>
      <c r="C76" s="60" t="s">
        <v>71</v>
      </c>
      <c r="D76" s="40">
        <v>2</v>
      </c>
      <c r="E76" s="16"/>
      <c r="F76" s="18">
        <f t="shared" ref="F76:F77" si="7">D76*E76</f>
        <v>0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s="19" customFormat="1" ht="30" x14ac:dyDescent="0.15">
      <c r="A77" s="31" t="s">
        <v>77</v>
      </c>
      <c r="B77" s="62" t="s">
        <v>90</v>
      </c>
      <c r="C77" s="60" t="s">
        <v>71</v>
      </c>
      <c r="D77" s="40">
        <v>8</v>
      </c>
      <c r="E77" s="16"/>
      <c r="F77" s="18">
        <f t="shared" si="7"/>
        <v>0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17" s="19" customFormat="1" x14ac:dyDescent="0.15">
      <c r="A78" s="80" t="s">
        <v>23</v>
      </c>
      <c r="B78" s="81"/>
      <c r="C78" s="81"/>
      <c r="D78" s="81"/>
      <c r="E78" s="82"/>
      <c r="F78" s="41">
        <f>SUM(F74:F77)</f>
        <v>0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17" s="19" customFormat="1" x14ac:dyDescent="0.15">
      <c r="A79" s="70" t="s">
        <v>78</v>
      </c>
      <c r="B79" s="71" t="s">
        <v>80</v>
      </c>
      <c r="C79" s="72"/>
      <c r="D79" s="72"/>
      <c r="E79" s="72"/>
      <c r="F79" s="7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s="19" customFormat="1" ht="60" x14ac:dyDescent="0.15">
      <c r="A80" s="31" t="s">
        <v>79</v>
      </c>
      <c r="B80" s="59" t="s">
        <v>111</v>
      </c>
      <c r="C80" s="60" t="s">
        <v>70</v>
      </c>
      <c r="D80" s="40">
        <v>1</v>
      </c>
      <c r="E80" s="33"/>
      <c r="F80" s="34">
        <f>D80*E80</f>
        <v>0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s="19" customFormat="1" ht="45" x14ac:dyDescent="0.15">
      <c r="A81" s="31" t="s">
        <v>82</v>
      </c>
      <c r="B81" s="59" t="s">
        <v>112</v>
      </c>
      <c r="C81" s="60" t="s">
        <v>70</v>
      </c>
      <c r="D81" s="40">
        <v>1</v>
      </c>
      <c r="E81" s="33"/>
      <c r="F81" s="34">
        <f t="shared" ref="F81:F83" si="8">D81*E81</f>
        <v>0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s="19" customFormat="1" ht="30" customHeight="1" x14ac:dyDescent="0.15">
      <c r="A82" s="31" t="s">
        <v>83</v>
      </c>
      <c r="B82" s="61" t="s">
        <v>88</v>
      </c>
      <c r="C82" s="60" t="s">
        <v>71</v>
      </c>
      <c r="D82" s="40">
        <v>1</v>
      </c>
      <c r="E82" s="16"/>
      <c r="F82" s="34">
        <f t="shared" si="8"/>
        <v>0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1:17" s="19" customFormat="1" ht="45" x14ac:dyDescent="0.15">
      <c r="A83" s="31" t="s">
        <v>84</v>
      </c>
      <c r="B83" s="61" t="s">
        <v>89</v>
      </c>
      <c r="C83" s="60" t="s">
        <v>71</v>
      </c>
      <c r="D83" s="40">
        <v>1</v>
      </c>
      <c r="E83" s="16"/>
      <c r="F83" s="34">
        <f t="shared" si="8"/>
        <v>0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17" s="19" customFormat="1" x14ac:dyDescent="0.15">
      <c r="A84" s="80" t="s">
        <v>23</v>
      </c>
      <c r="B84" s="81"/>
      <c r="C84" s="81"/>
      <c r="D84" s="81"/>
      <c r="E84" s="82"/>
      <c r="F84" s="41">
        <f>SUM(F80:F83)</f>
        <v>0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17" x14ac:dyDescent="0.15">
      <c r="A85" s="83" t="s">
        <v>4</v>
      </c>
      <c r="B85" s="84"/>
      <c r="C85" s="84"/>
      <c r="D85" s="84"/>
      <c r="E85" s="85"/>
      <c r="F85" s="30">
        <f>(F63+F71+F78+F84+F16+F20+F29+F33+F38+F52)</f>
        <v>2500</v>
      </c>
    </row>
  </sheetData>
  <mergeCells count="13">
    <mergeCell ref="A10:F10"/>
    <mergeCell ref="A16:E16"/>
    <mergeCell ref="A38:E38"/>
    <mergeCell ref="A85:E85"/>
    <mergeCell ref="A20:E20"/>
    <mergeCell ref="A29:E29"/>
    <mergeCell ref="A33:E33"/>
    <mergeCell ref="A52:E52"/>
    <mergeCell ref="A71:E71"/>
    <mergeCell ref="A63:E63"/>
    <mergeCell ref="B73:F73"/>
    <mergeCell ref="A78:E78"/>
    <mergeCell ref="A84:E84"/>
  </mergeCells>
  <phoneticPr fontId="7" type="noConversion"/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ΠΡΟΜΕΤΡΗΣΕΙΣ</vt:lpstr>
      <vt:lpstr>ΠΡΟΜΕΤΡΗΣΕΙΣ!Print_Area</vt:lpstr>
    </vt:vector>
  </TitlesOfParts>
  <Company>melex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stiv</dc:creator>
  <cp:lastModifiedBy>Dimitrios Vezeris</cp:lastModifiedBy>
  <cp:lastPrinted>2023-01-03T11:03:26Z</cp:lastPrinted>
  <dcterms:created xsi:type="dcterms:W3CDTF">2008-12-20T07:38:25Z</dcterms:created>
  <dcterms:modified xsi:type="dcterms:W3CDTF">2025-03-03T15:47:24Z</dcterms:modified>
</cp:coreProperties>
</file>