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7230"/>
  </bookViews>
  <sheets>
    <sheet name="Φύλλο1" sheetId="1" r:id="rId1"/>
  </sheets>
  <calcPr calcId="125725"/>
</workbook>
</file>

<file path=xl/calcChain.xml><?xml version="1.0" encoding="utf-8"?>
<calcChain xmlns="http://schemas.openxmlformats.org/spreadsheetml/2006/main">
  <c r="M13" i="1"/>
  <c r="R12"/>
  <c r="Q12"/>
  <c r="P12"/>
  <c r="N13" s="1"/>
  <c r="I12"/>
  <c r="H12"/>
  <c r="G12"/>
  <c r="C13" s="1"/>
  <c r="M14" l="1"/>
  <c r="Q13"/>
  <c r="D13"/>
  <c r="O13"/>
  <c r="N14"/>
  <c r="E13"/>
  <c r="P13"/>
  <c r="R13"/>
  <c r="Q14" l="1"/>
  <c r="P14"/>
  <c r="M15" s="1"/>
  <c r="R14"/>
  <c r="N15" s="1"/>
  <c r="O14"/>
  <c r="G13"/>
  <c r="E14" s="1"/>
  <c r="C14"/>
  <c r="H13"/>
  <c r="D14" s="1"/>
  <c r="I13"/>
  <c r="F13"/>
  <c r="P15" l="1"/>
  <c r="M16" s="1"/>
  <c r="Q15"/>
  <c r="R15"/>
  <c r="O15"/>
  <c r="F14"/>
  <c r="C15"/>
  <c r="H14"/>
  <c r="G14"/>
  <c r="D15" s="1"/>
  <c r="I14"/>
  <c r="O16" l="1"/>
  <c r="Q16"/>
  <c r="P16"/>
  <c r="M17"/>
  <c r="R16"/>
  <c r="N17" s="1"/>
  <c r="I15"/>
  <c r="H15"/>
  <c r="F15"/>
  <c r="G15"/>
  <c r="C16" s="1"/>
  <c r="N16"/>
  <c r="E15"/>
  <c r="E16" l="1"/>
  <c r="D16"/>
  <c r="R17"/>
  <c r="P17"/>
  <c r="M18" s="1"/>
  <c r="Q17"/>
  <c r="O17"/>
  <c r="Q18" l="1"/>
  <c r="R18"/>
  <c r="O18"/>
  <c r="P18"/>
  <c r="M19" s="1"/>
  <c r="H16"/>
  <c r="F16"/>
  <c r="I16"/>
  <c r="E17"/>
  <c r="G16"/>
  <c r="C17" s="1"/>
  <c r="N18"/>
  <c r="P19" l="1"/>
  <c r="N20" s="1"/>
  <c r="Q19"/>
  <c r="R19"/>
  <c r="O19"/>
  <c r="D17"/>
  <c r="N19"/>
  <c r="G17" l="1"/>
  <c r="E18" s="1"/>
  <c r="I17"/>
  <c r="F17"/>
  <c r="C18"/>
  <c r="H17"/>
  <c r="M20"/>
  <c r="O20" l="1"/>
  <c r="P20"/>
  <c r="N21" s="1"/>
  <c r="Q20"/>
  <c r="M21" s="1"/>
  <c r="R20"/>
  <c r="D18"/>
  <c r="M22" l="1"/>
  <c r="R21"/>
  <c r="P21"/>
  <c r="N22" s="1"/>
  <c r="O21"/>
  <c r="Q21"/>
  <c r="F18"/>
  <c r="H18"/>
  <c r="I18"/>
  <c r="G18"/>
  <c r="E19" s="1"/>
  <c r="Q22" l="1"/>
  <c r="P22"/>
  <c r="M23" s="1"/>
  <c r="R22"/>
  <c r="N23" s="1"/>
  <c r="O22"/>
  <c r="C19"/>
  <c r="D19"/>
  <c r="P23" l="1"/>
  <c r="M24" s="1"/>
  <c r="Q23"/>
  <c r="R23"/>
  <c r="O23"/>
  <c r="I19"/>
  <c r="H19"/>
  <c r="F19"/>
  <c r="G19"/>
  <c r="D20" s="1"/>
  <c r="C21" l="1"/>
  <c r="H20"/>
  <c r="F20"/>
  <c r="D21"/>
  <c r="I20"/>
  <c r="G20"/>
  <c r="E21" s="1"/>
  <c r="O24"/>
  <c r="Q24"/>
  <c r="R24"/>
  <c r="P24"/>
  <c r="N25" s="1"/>
  <c r="C20"/>
  <c r="N24"/>
  <c r="E20"/>
  <c r="M25" l="1"/>
  <c r="G21"/>
  <c r="E22" s="1"/>
  <c r="F21"/>
  <c r="C22"/>
  <c r="H21"/>
  <c r="I21"/>
  <c r="D22" l="1"/>
  <c r="R25"/>
  <c r="O25"/>
  <c r="P25"/>
  <c r="N26" s="1"/>
  <c r="Q25"/>
  <c r="F22" l="1"/>
  <c r="H22"/>
  <c r="G22"/>
  <c r="D23" s="1"/>
  <c r="I22"/>
  <c r="M26"/>
  <c r="D24" l="1"/>
  <c r="I23"/>
  <c r="C24"/>
  <c r="H23"/>
  <c r="E24"/>
  <c r="F23"/>
  <c r="G23"/>
  <c r="E23"/>
  <c r="C23"/>
  <c r="Q26"/>
  <c r="M27" s="1"/>
  <c r="O26"/>
  <c r="R26"/>
  <c r="P26"/>
  <c r="N27" s="1"/>
  <c r="P27" l="1"/>
  <c r="N28"/>
  <c r="Q27"/>
  <c r="M28" s="1"/>
  <c r="R27"/>
  <c r="O27"/>
  <c r="C25"/>
  <c r="H24"/>
  <c r="F24"/>
  <c r="D25"/>
  <c r="I24"/>
  <c r="E25" s="1"/>
  <c r="G24"/>
  <c r="O28" l="1"/>
  <c r="Q28"/>
  <c r="P28"/>
  <c r="N29" s="1"/>
  <c r="R28"/>
  <c r="G25"/>
  <c r="D26" s="1"/>
  <c r="I25"/>
  <c r="E26" s="1"/>
  <c r="C26"/>
  <c r="H25"/>
  <c r="F25"/>
  <c r="F26" l="1"/>
  <c r="I26"/>
  <c r="G26"/>
  <c r="E27" s="1"/>
  <c r="C27"/>
  <c r="H26"/>
  <c r="D27" s="1"/>
  <c r="M29"/>
  <c r="D28" l="1"/>
  <c r="I27"/>
  <c r="F27"/>
  <c r="G27"/>
  <c r="E28" s="1"/>
  <c r="H27"/>
  <c r="Q29"/>
  <c r="M30"/>
  <c r="P29"/>
  <c r="R29"/>
  <c r="O29"/>
  <c r="N30"/>
  <c r="O30" l="1"/>
  <c r="R30"/>
  <c r="P30"/>
  <c r="N31" s="1"/>
  <c r="Q30"/>
  <c r="H28"/>
  <c r="F28"/>
  <c r="I28"/>
  <c r="G28"/>
  <c r="C28"/>
  <c r="M31" l="1"/>
  <c r="Q31" l="1"/>
  <c r="O31"/>
  <c r="R31"/>
  <c r="M32"/>
  <c r="P31"/>
  <c r="N32" s="1"/>
  <c r="O32" l="1"/>
  <c r="Q32"/>
  <c r="P32"/>
  <c r="N33" s="1"/>
  <c r="R32"/>
  <c r="M33" l="1"/>
  <c r="Q33" l="1"/>
  <c r="P33"/>
  <c r="M34" s="1"/>
  <c r="R33"/>
  <c r="N34" s="1"/>
  <c r="O33"/>
  <c r="M35" l="1"/>
  <c r="O34"/>
  <c r="Q34"/>
  <c r="R34"/>
  <c r="N35" s="1"/>
  <c r="P34"/>
  <c r="Q35" l="1"/>
  <c r="R35"/>
  <c r="O35"/>
  <c r="P35"/>
  <c r="N36" s="1"/>
  <c r="M36" l="1"/>
  <c r="O36" l="1"/>
  <c r="P36"/>
  <c r="M37" s="1"/>
  <c r="Q36"/>
  <c r="R36"/>
  <c r="Q37" l="1"/>
  <c r="O37"/>
  <c r="P37"/>
  <c r="R37"/>
  <c r="N38" s="1"/>
  <c r="M38"/>
  <c r="N37"/>
  <c r="M39" l="1"/>
  <c r="O38"/>
  <c r="Q38"/>
  <c r="R38"/>
  <c r="N39" s="1"/>
  <c r="P38"/>
  <c r="Q39" l="1"/>
  <c r="R39"/>
  <c r="O39"/>
  <c r="P39"/>
  <c r="N40" s="1"/>
  <c r="M40" l="1"/>
  <c r="O40" l="1"/>
  <c r="P40"/>
  <c r="M41" s="1"/>
  <c r="Q40"/>
  <c r="R40"/>
  <c r="N41" s="1"/>
  <c r="Q41" l="1"/>
  <c r="O41"/>
  <c r="P41"/>
  <c r="R41"/>
  <c r="N42" s="1"/>
  <c r="M42"/>
  <c r="M43" l="1"/>
  <c r="O42"/>
  <c r="Q42"/>
  <c r="R42"/>
  <c r="N43" s="1"/>
  <c r="P42"/>
  <c r="Q43" l="1"/>
  <c r="R43"/>
  <c r="O43"/>
  <c r="N44"/>
  <c r="P43"/>
  <c r="M44" s="1"/>
  <c r="O44" l="1"/>
  <c r="R44"/>
  <c r="P44"/>
  <c r="N45" s="1"/>
  <c r="Q44"/>
  <c r="M45" l="1"/>
  <c r="Q45" l="1"/>
  <c r="O45"/>
  <c r="R45"/>
  <c r="N46"/>
  <c r="P45"/>
  <c r="M46" s="1"/>
  <c r="M47" l="1"/>
  <c r="O46"/>
  <c r="Q46"/>
  <c r="R46"/>
  <c r="N47" s="1"/>
  <c r="P46"/>
  <c r="Q47" l="1"/>
  <c r="R47"/>
  <c r="O47"/>
  <c r="P47"/>
  <c r="N48" s="1"/>
  <c r="M48" l="1"/>
  <c r="O48" l="1"/>
  <c r="P48"/>
  <c r="M49" s="1"/>
  <c r="Q48"/>
  <c r="R48"/>
  <c r="Q49" l="1"/>
  <c r="O49"/>
  <c r="P49"/>
  <c r="M50" s="1"/>
  <c r="R49"/>
  <c r="N49"/>
  <c r="O50" l="1"/>
  <c r="P50"/>
  <c r="N51" s="1"/>
  <c r="Q50"/>
  <c r="M51" s="1"/>
  <c r="R50"/>
  <c r="N50"/>
  <c r="Q51" l="1"/>
  <c r="O51"/>
  <c r="P51"/>
  <c r="R51"/>
  <c r="N52" s="1"/>
  <c r="M52"/>
  <c r="M53" l="1"/>
  <c r="O52"/>
  <c r="Q52"/>
  <c r="R52"/>
  <c r="N53" s="1"/>
  <c r="P52"/>
  <c r="Q53" l="1"/>
  <c r="R53"/>
  <c r="O53"/>
  <c r="N54"/>
  <c r="P53"/>
  <c r="M54" s="1"/>
  <c r="O54" l="1"/>
  <c r="Q54"/>
  <c r="R54"/>
  <c r="P54"/>
</calcChain>
</file>

<file path=xl/sharedStrings.xml><?xml version="1.0" encoding="utf-8"?>
<sst xmlns="http://schemas.openxmlformats.org/spreadsheetml/2006/main" count="24" uniqueCount="13">
  <si>
    <t>NEWTON_RAPHSON</t>
  </si>
  <si>
    <t>STEFFENSEN</t>
  </si>
  <si>
    <t xml:space="preserve"> </t>
  </si>
  <si>
    <t>f(x)=xexp(x)-1,    f'(x)= g(x) = (f(x+ f(x))-f(x))/f(x) =(x+xexp(x)-1)(exp(x+xexp(x)-1))-1</t>
  </si>
  <si>
    <t>Θέμα 30</t>
  </si>
  <si>
    <r>
      <t>f(x)=x</t>
    </r>
    <r>
      <rPr>
        <vertAlign val="superscript"/>
        <sz val="10"/>
        <rFont val="Arial Greek"/>
        <charset val="161"/>
      </rPr>
      <t>2</t>
    </r>
    <r>
      <rPr>
        <sz val="11"/>
        <color theme="1"/>
        <rFont val="Calibri"/>
        <family val="2"/>
        <charset val="161"/>
        <scheme val="minor"/>
      </rPr>
      <t>sin(x)</t>
    </r>
  </si>
  <si>
    <t>f(x)=xexp(x)-1</t>
  </si>
  <si>
    <t>x(n+1)=x(n)+f(x(n))/f'(x(n))</t>
  </si>
  <si>
    <t>x(n)</t>
  </si>
  <si>
    <t>Μεταβολή</t>
  </si>
  <si>
    <t>f(x(n))</t>
  </si>
  <si>
    <t>f '(x(n))</t>
  </si>
  <si>
    <t>g(x)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</si>
</sst>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000000000000000"/>
  </numFmts>
  <fonts count="2">
    <font>
      <sz val="11"/>
      <color theme="1"/>
      <name val="Calibri"/>
      <family val="2"/>
      <charset val="161"/>
      <scheme val="minor"/>
    </font>
    <font>
      <vertAlign val="superscript"/>
      <sz val="10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Alignment="1">
      <alignment horizontal="center" textRotation="90"/>
    </xf>
    <xf numFmtId="0" fontId="0" fillId="2" borderId="0" xfId="0" applyFill="1" applyAlignment="1">
      <alignment horizontal="center" textRotation="90"/>
    </xf>
    <xf numFmtId="0" fontId="0" fillId="0" borderId="0" xfId="0" applyAlignment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4"/>
  <sheetViews>
    <sheetView tabSelected="1" topLeftCell="A7" workbookViewId="0">
      <selection activeCell="C9" sqref="C9"/>
    </sheetView>
  </sheetViews>
  <sheetFormatPr defaultRowHeight="15"/>
  <cols>
    <col min="2" max="2" width="9.140625" style="1"/>
    <col min="3" max="3" width="13.42578125" customWidth="1"/>
    <col min="6" max="6" width="22.140625" customWidth="1"/>
    <col min="15" max="15" width="23.5703125" customWidth="1"/>
    <col min="259" max="259" width="13.42578125" customWidth="1"/>
    <col min="262" max="262" width="22.140625" customWidth="1"/>
    <col min="271" max="271" width="23.5703125" customWidth="1"/>
    <col min="515" max="515" width="13.42578125" customWidth="1"/>
    <col min="518" max="518" width="22.140625" customWidth="1"/>
    <col min="527" max="527" width="23.5703125" customWidth="1"/>
    <col min="771" max="771" width="13.42578125" customWidth="1"/>
    <col min="774" max="774" width="22.140625" customWidth="1"/>
    <col min="783" max="783" width="23.5703125" customWidth="1"/>
    <col min="1027" max="1027" width="13.42578125" customWidth="1"/>
    <col min="1030" max="1030" width="22.140625" customWidth="1"/>
    <col min="1039" max="1039" width="23.5703125" customWidth="1"/>
    <col min="1283" max="1283" width="13.42578125" customWidth="1"/>
    <col min="1286" max="1286" width="22.140625" customWidth="1"/>
    <col min="1295" max="1295" width="23.5703125" customWidth="1"/>
    <col min="1539" max="1539" width="13.42578125" customWidth="1"/>
    <col min="1542" max="1542" width="22.140625" customWidth="1"/>
    <col min="1551" max="1551" width="23.5703125" customWidth="1"/>
    <col min="1795" max="1795" width="13.42578125" customWidth="1"/>
    <col min="1798" max="1798" width="22.140625" customWidth="1"/>
    <col min="1807" max="1807" width="23.5703125" customWidth="1"/>
    <col min="2051" max="2051" width="13.42578125" customWidth="1"/>
    <col min="2054" max="2054" width="22.140625" customWidth="1"/>
    <col min="2063" max="2063" width="23.5703125" customWidth="1"/>
    <col min="2307" max="2307" width="13.42578125" customWidth="1"/>
    <col min="2310" max="2310" width="22.140625" customWidth="1"/>
    <col min="2319" max="2319" width="23.5703125" customWidth="1"/>
    <col min="2563" max="2563" width="13.42578125" customWidth="1"/>
    <col min="2566" max="2566" width="22.140625" customWidth="1"/>
    <col min="2575" max="2575" width="23.5703125" customWidth="1"/>
    <col min="2819" max="2819" width="13.42578125" customWidth="1"/>
    <col min="2822" max="2822" width="22.140625" customWidth="1"/>
    <col min="2831" max="2831" width="23.5703125" customWidth="1"/>
    <col min="3075" max="3075" width="13.42578125" customWidth="1"/>
    <col min="3078" max="3078" width="22.140625" customWidth="1"/>
    <col min="3087" max="3087" width="23.5703125" customWidth="1"/>
    <col min="3331" max="3331" width="13.42578125" customWidth="1"/>
    <col min="3334" max="3334" width="22.140625" customWidth="1"/>
    <col min="3343" max="3343" width="23.5703125" customWidth="1"/>
    <col min="3587" max="3587" width="13.42578125" customWidth="1"/>
    <col min="3590" max="3590" width="22.140625" customWidth="1"/>
    <col min="3599" max="3599" width="23.5703125" customWidth="1"/>
    <col min="3843" max="3843" width="13.42578125" customWidth="1"/>
    <col min="3846" max="3846" width="22.140625" customWidth="1"/>
    <col min="3855" max="3855" width="23.5703125" customWidth="1"/>
    <col min="4099" max="4099" width="13.42578125" customWidth="1"/>
    <col min="4102" max="4102" width="22.140625" customWidth="1"/>
    <col min="4111" max="4111" width="23.5703125" customWidth="1"/>
    <col min="4355" max="4355" width="13.42578125" customWidth="1"/>
    <col min="4358" max="4358" width="22.140625" customWidth="1"/>
    <col min="4367" max="4367" width="23.5703125" customWidth="1"/>
    <col min="4611" max="4611" width="13.42578125" customWidth="1"/>
    <col min="4614" max="4614" width="22.140625" customWidth="1"/>
    <col min="4623" max="4623" width="23.5703125" customWidth="1"/>
    <col min="4867" max="4867" width="13.42578125" customWidth="1"/>
    <col min="4870" max="4870" width="22.140625" customWidth="1"/>
    <col min="4879" max="4879" width="23.5703125" customWidth="1"/>
    <col min="5123" max="5123" width="13.42578125" customWidth="1"/>
    <col min="5126" max="5126" width="22.140625" customWidth="1"/>
    <col min="5135" max="5135" width="23.5703125" customWidth="1"/>
    <col min="5379" max="5379" width="13.42578125" customWidth="1"/>
    <col min="5382" max="5382" width="22.140625" customWidth="1"/>
    <col min="5391" max="5391" width="23.5703125" customWidth="1"/>
    <col min="5635" max="5635" width="13.42578125" customWidth="1"/>
    <col min="5638" max="5638" width="22.140625" customWidth="1"/>
    <col min="5647" max="5647" width="23.5703125" customWidth="1"/>
    <col min="5891" max="5891" width="13.42578125" customWidth="1"/>
    <col min="5894" max="5894" width="22.140625" customWidth="1"/>
    <col min="5903" max="5903" width="23.5703125" customWidth="1"/>
    <col min="6147" max="6147" width="13.42578125" customWidth="1"/>
    <col min="6150" max="6150" width="22.140625" customWidth="1"/>
    <col min="6159" max="6159" width="23.5703125" customWidth="1"/>
    <col min="6403" max="6403" width="13.42578125" customWidth="1"/>
    <col min="6406" max="6406" width="22.140625" customWidth="1"/>
    <col min="6415" max="6415" width="23.5703125" customWidth="1"/>
    <col min="6659" max="6659" width="13.42578125" customWidth="1"/>
    <col min="6662" max="6662" width="22.140625" customWidth="1"/>
    <col min="6671" max="6671" width="23.5703125" customWidth="1"/>
    <col min="6915" max="6915" width="13.42578125" customWidth="1"/>
    <col min="6918" max="6918" width="22.140625" customWidth="1"/>
    <col min="6927" max="6927" width="23.5703125" customWidth="1"/>
    <col min="7171" max="7171" width="13.42578125" customWidth="1"/>
    <col min="7174" max="7174" width="22.140625" customWidth="1"/>
    <col min="7183" max="7183" width="23.5703125" customWidth="1"/>
    <col min="7427" max="7427" width="13.42578125" customWidth="1"/>
    <col min="7430" max="7430" width="22.140625" customWidth="1"/>
    <col min="7439" max="7439" width="23.5703125" customWidth="1"/>
    <col min="7683" max="7683" width="13.42578125" customWidth="1"/>
    <col min="7686" max="7686" width="22.140625" customWidth="1"/>
    <col min="7695" max="7695" width="23.5703125" customWidth="1"/>
    <col min="7939" max="7939" width="13.42578125" customWidth="1"/>
    <col min="7942" max="7942" width="22.140625" customWidth="1"/>
    <col min="7951" max="7951" width="23.5703125" customWidth="1"/>
    <col min="8195" max="8195" width="13.42578125" customWidth="1"/>
    <col min="8198" max="8198" width="22.140625" customWidth="1"/>
    <col min="8207" max="8207" width="23.5703125" customWidth="1"/>
    <col min="8451" max="8451" width="13.42578125" customWidth="1"/>
    <col min="8454" max="8454" width="22.140625" customWidth="1"/>
    <col min="8463" max="8463" width="23.5703125" customWidth="1"/>
    <col min="8707" max="8707" width="13.42578125" customWidth="1"/>
    <col min="8710" max="8710" width="22.140625" customWidth="1"/>
    <col min="8719" max="8719" width="23.5703125" customWidth="1"/>
    <col min="8963" max="8963" width="13.42578125" customWidth="1"/>
    <col min="8966" max="8966" width="22.140625" customWidth="1"/>
    <col min="8975" max="8975" width="23.5703125" customWidth="1"/>
    <col min="9219" max="9219" width="13.42578125" customWidth="1"/>
    <col min="9222" max="9222" width="22.140625" customWidth="1"/>
    <col min="9231" max="9231" width="23.5703125" customWidth="1"/>
    <col min="9475" max="9475" width="13.42578125" customWidth="1"/>
    <col min="9478" max="9478" width="22.140625" customWidth="1"/>
    <col min="9487" max="9487" width="23.5703125" customWidth="1"/>
    <col min="9731" max="9731" width="13.42578125" customWidth="1"/>
    <col min="9734" max="9734" width="22.140625" customWidth="1"/>
    <col min="9743" max="9743" width="23.5703125" customWidth="1"/>
    <col min="9987" max="9987" width="13.42578125" customWidth="1"/>
    <col min="9990" max="9990" width="22.140625" customWidth="1"/>
    <col min="9999" max="9999" width="23.5703125" customWidth="1"/>
    <col min="10243" max="10243" width="13.42578125" customWidth="1"/>
    <col min="10246" max="10246" width="22.140625" customWidth="1"/>
    <col min="10255" max="10255" width="23.5703125" customWidth="1"/>
    <col min="10499" max="10499" width="13.42578125" customWidth="1"/>
    <col min="10502" max="10502" width="22.140625" customWidth="1"/>
    <col min="10511" max="10511" width="23.5703125" customWidth="1"/>
    <col min="10755" max="10755" width="13.42578125" customWidth="1"/>
    <col min="10758" max="10758" width="22.140625" customWidth="1"/>
    <col min="10767" max="10767" width="23.5703125" customWidth="1"/>
    <col min="11011" max="11011" width="13.42578125" customWidth="1"/>
    <col min="11014" max="11014" width="22.140625" customWidth="1"/>
    <col min="11023" max="11023" width="23.5703125" customWidth="1"/>
    <col min="11267" max="11267" width="13.42578125" customWidth="1"/>
    <col min="11270" max="11270" width="22.140625" customWidth="1"/>
    <col min="11279" max="11279" width="23.5703125" customWidth="1"/>
    <col min="11523" max="11523" width="13.42578125" customWidth="1"/>
    <col min="11526" max="11526" width="22.140625" customWidth="1"/>
    <col min="11535" max="11535" width="23.5703125" customWidth="1"/>
    <col min="11779" max="11779" width="13.42578125" customWidth="1"/>
    <col min="11782" max="11782" width="22.140625" customWidth="1"/>
    <col min="11791" max="11791" width="23.5703125" customWidth="1"/>
    <col min="12035" max="12035" width="13.42578125" customWidth="1"/>
    <col min="12038" max="12038" width="22.140625" customWidth="1"/>
    <col min="12047" max="12047" width="23.5703125" customWidth="1"/>
    <col min="12291" max="12291" width="13.42578125" customWidth="1"/>
    <col min="12294" max="12294" width="22.140625" customWidth="1"/>
    <col min="12303" max="12303" width="23.5703125" customWidth="1"/>
    <col min="12547" max="12547" width="13.42578125" customWidth="1"/>
    <col min="12550" max="12550" width="22.140625" customWidth="1"/>
    <col min="12559" max="12559" width="23.5703125" customWidth="1"/>
    <col min="12803" max="12803" width="13.42578125" customWidth="1"/>
    <col min="12806" max="12806" width="22.140625" customWidth="1"/>
    <col min="12815" max="12815" width="23.5703125" customWidth="1"/>
    <col min="13059" max="13059" width="13.42578125" customWidth="1"/>
    <col min="13062" max="13062" width="22.140625" customWidth="1"/>
    <col min="13071" max="13071" width="23.5703125" customWidth="1"/>
    <col min="13315" max="13315" width="13.42578125" customWidth="1"/>
    <col min="13318" max="13318" width="22.140625" customWidth="1"/>
    <col min="13327" max="13327" width="23.5703125" customWidth="1"/>
    <col min="13571" max="13571" width="13.42578125" customWidth="1"/>
    <col min="13574" max="13574" width="22.140625" customWidth="1"/>
    <col min="13583" max="13583" width="23.5703125" customWidth="1"/>
    <col min="13827" max="13827" width="13.42578125" customWidth="1"/>
    <col min="13830" max="13830" width="22.140625" customWidth="1"/>
    <col min="13839" max="13839" width="23.5703125" customWidth="1"/>
    <col min="14083" max="14083" width="13.42578125" customWidth="1"/>
    <col min="14086" max="14086" width="22.140625" customWidth="1"/>
    <col min="14095" max="14095" width="23.5703125" customWidth="1"/>
    <col min="14339" max="14339" width="13.42578125" customWidth="1"/>
    <col min="14342" max="14342" width="22.140625" customWidth="1"/>
    <col min="14351" max="14351" width="23.5703125" customWidth="1"/>
    <col min="14595" max="14595" width="13.42578125" customWidth="1"/>
    <col min="14598" max="14598" width="22.140625" customWidth="1"/>
    <col min="14607" max="14607" width="23.5703125" customWidth="1"/>
    <col min="14851" max="14851" width="13.42578125" customWidth="1"/>
    <col min="14854" max="14854" width="22.140625" customWidth="1"/>
    <col min="14863" max="14863" width="23.5703125" customWidth="1"/>
    <col min="15107" max="15107" width="13.42578125" customWidth="1"/>
    <col min="15110" max="15110" width="22.140625" customWidth="1"/>
    <col min="15119" max="15119" width="23.5703125" customWidth="1"/>
    <col min="15363" max="15363" width="13.42578125" customWidth="1"/>
    <col min="15366" max="15366" width="22.140625" customWidth="1"/>
    <col min="15375" max="15375" width="23.5703125" customWidth="1"/>
    <col min="15619" max="15619" width="13.42578125" customWidth="1"/>
    <col min="15622" max="15622" width="22.140625" customWidth="1"/>
    <col min="15631" max="15631" width="23.5703125" customWidth="1"/>
    <col min="15875" max="15875" width="13.42578125" customWidth="1"/>
    <col min="15878" max="15878" width="22.140625" customWidth="1"/>
    <col min="15887" max="15887" width="23.5703125" customWidth="1"/>
    <col min="16131" max="16131" width="13.42578125" customWidth="1"/>
    <col min="16134" max="16134" width="22.140625" customWidth="1"/>
    <col min="16143" max="16143" width="23.5703125" customWidth="1"/>
  </cols>
  <sheetData>
    <row r="1" spans="1:18" ht="63.75" customHeight="1">
      <c r="D1" s="2" t="s">
        <v>0</v>
      </c>
      <c r="E1" s="3" t="s">
        <v>1</v>
      </c>
      <c r="M1" s="2" t="s">
        <v>0</v>
      </c>
      <c r="N1" s="3" t="s">
        <v>1</v>
      </c>
    </row>
    <row r="2" spans="1:18">
      <c r="D2" s="2"/>
      <c r="E2" s="3"/>
      <c r="M2" s="2"/>
      <c r="N2" s="3"/>
    </row>
    <row r="3" spans="1:18">
      <c r="D3" s="2"/>
      <c r="E3" s="3"/>
      <c r="M3" s="2"/>
      <c r="N3" s="3"/>
    </row>
    <row r="4" spans="1:18">
      <c r="D4" s="2"/>
      <c r="E4" s="3"/>
      <c r="K4" t="s">
        <v>2</v>
      </c>
      <c r="M4" s="2"/>
      <c r="N4" s="3"/>
      <c r="P4" t="s">
        <v>2</v>
      </c>
    </row>
    <row r="5" spans="1:18">
      <c r="D5" s="2"/>
      <c r="E5" s="3"/>
      <c r="M5" s="2"/>
      <c r="N5" s="3"/>
    </row>
    <row r="7" spans="1:18">
      <c r="G7" s="4" t="s">
        <v>3</v>
      </c>
    </row>
    <row r="8" spans="1:18">
      <c r="G8" s="4"/>
    </row>
    <row r="9" spans="1:18">
      <c r="A9" s="5" t="s">
        <v>4</v>
      </c>
      <c r="C9" t="s">
        <v>5</v>
      </c>
      <c r="G9" s="4" t="s">
        <v>6</v>
      </c>
      <c r="P9" t="s">
        <v>5</v>
      </c>
    </row>
    <row r="10" spans="1:18">
      <c r="A10" s="5"/>
      <c r="C10" s="6" t="s">
        <v>7</v>
      </c>
      <c r="D10" s="6"/>
      <c r="E10" s="6"/>
      <c r="F10" s="6"/>
      <c r="G10" s="4"/>
      <c r="H10" s="4"/>
      <c r="I10" s="4"/>
    </row>
    <row r="11" spans="1:18">
      <c r="A11" s="5"/>
      <c r="D11" s="7" t="s">
        <v>8</v>
      </c>
      <c r="E11" s="7" t="s">
        <v>8</v>
      </c>
      <c r="F11" s="7" t="s">
        <v>9</v>
      </c>
      <c r="G11" t="s">
        <v>10</v>
      </c>
      <c r="H11" t="s">
        <v>11</v>
      </c>
      <c r="I11" s="7" t="s">
        <v>12</v>
      </c>
      <c r="M11" s="7" t="s">
        <v>8</v>
      </c>
      <c r="N11" s="7" t="s">
        <v>8</v>
      </c>
      <c r="O11" s="7" t="s">
        <v>9</v>
      </c>
      <c r="P11" t="s">
        <v>10</v>
      </c>
      <c r="Q11" t="s">
        <v>11</v>
      </c>
      <c r="R11" s="7" t="s">
        <v>12</v>
      </c>
    </row>
    <row r="12" spans="1:18">
      <c r="A12" s="5"/>
      <c r="D12" s="8">
        <v>1</v>
      </c>
      <c r="E12" s="9"/>
      <c r="F12" s="10"/>
      <c r="G12" s="8">
        <f>D12*EXP(D12)-1</f>
        <v>1.7182818284590451</v>
      </c>
      <c r="H12" s="8">
        <f>(D12+1)*EXP(D12)</f>
        <v>5.4365636569180902</v>
      </c>
      <c r="I12">
        <f>((D12+D12*EXP(D12)-1)*(EXP(D12+D12*EXP(D12)-1))-1-D12*EXP(D12)+1)/(D12*EXP(D12)-1)</f>
        <v>22.391713168940214</v>
      </c>
      <c r="M12" s="8">
        <v>1</v>
      </c>
      <c r="N12" s="9"/>
      <c r="P12">
        <f>M12^2*SIN(M12)</f>
        <v>0.8414709848078965</v>
      </c>
      <c r="Q12">
        <f>2*M12*COS(M12)+M12^2*COS(M12)</f>
        <v>1.6209069176044193</v>
      </c>
      <c r="R12">
        <f>(((M12+M12^2*SIN(M12))*SIN(M12+M12^2*SIN(M12))-(M12^2*SIN(M12)))/(M12^2*SIN(M12)))</f>
        <v>1.1087172255605418</v>
      </c>
    </row>
    <row r="13" spans="1:18">
      <c r="A13" s="5"/>
      <c r="C13" s="8" t="e">
        <f>D12-G12/J12</f>
        <v>#DIV/0!</v>
      </c>
      <c r="D13" s="8">
        <f>D12-G12/H12</f>
        <v>0.68393972058572117</v>
      </c>
      <c r="E13" s="9">
        <f>D12-G12/I12</f>
        <v>0.92326260096782176</v>
      </c>
      <c r="F13" s="10">
        <f>D13-D12</f>
        <v>-0.31606027941427883</v>
      </c>
      <c r="G13" s="8">
        <f t="shared" ref="G13:G28" si="0">D13*EXP(D13)-1</f>
        <v>0.35534255099474699</v>
      </c>
      <c r="H13" s="8">
        <f t="shared" ref="H13:H28" si="1">(D13+1)*EXP(D13)</f>
        <v>3.3370121487687161</v>
      </c>
      <c r="I13">
        <f t="shared" ref="I13:I28" si="2">((D13+D13*EXP(D13)-1)*(EXP(D13+D13*EXP(D13)-1))-1-D13*EXP(D13)+1)/(D13*EXP(D13)-1)</f>
        <v>4.4545830798831165</v>
      </c>
      <c r="M13" s="8">
        <f>M12-P12/Q12</f>
        <v>0.48086409178169931</v>
      </c>
      <c r="N13" s="9">
        <f>M12-P12/R12</f>
        <v>0.24104093865550946</v>
      </c>
      <c r="O13" s="10">
        <f>M13-M12</f>
        <v>-0.51913590821830069</v>
      </c>
      <c r="P13">
        <f t="shared" ref="P13:P54" si="3">M13^2*SIN(M13)</f>
        <v>0.10695451104958993</v>
      </c>
      <c r="Q13">
        <f t="shared" ref="Q13:Q54" si="4">2*M13*COS(M13)+M13^2*COS(M13)</f>
        <v>1.0576716868520317</v>
      </c>
      <c r="R13">
        <f t="shared" ref="R13:R54" si="5">(((M13+M13^2*SIN(M13))*SIN(M13+M13^2*SIN(M13))-(M13^2*SIN(M13)))/(M13^2*SIN(M13)))</f>
        <v>2.0477732248312717</v>
      </c>
    </row>
    <row r="14" spans="1:18">
      <c r="A14" s="5"/>
      <c r="C14" s="8" t="e">
        <f t="shared" ref="C14:C28" si="6">D13-G13/J13</f>
        <v>#DIV/0!</v>
      </c>
      <c r="D14" s="8">
        <f t="shared" ref="D14:D28" si="7">D13-G13/H13</f>
        <v>0.57745447715444975</v>
      </c>
      <c r="E14" s="9">
        <f t="shared" ref="E14:E28" si="8">D13-G13/I13</f>
        <v>0.60416961761032195</v>
      </c>
      <c r="F14" s="10">
        <f t="shared" ref="F14:F28" si="9">D14-D13</f>
        <v>-0.10648524343127141</v>
      </c>
      <c r="G14" s="8">
        <f t="shared" si="0"/>
        <v>2.8733886829230615E-2</v>
      </c>
      <c r="H14" s="8">
        <f t="shared" si="1"/>
        <v>2.8102316975286508</v>
      </c>
      <c r="I14">
        <f t="shared" si="2"/>
        <v>2.8770859277562977</v>
      </c>
      <c r="M14" s="8">
        <f t="shared" ref="M14:M54" si="10">M13-P13/Q13</f>
        <v>0.37974149165999171</v>
      </c>
      <c r="N14" s="9">
        <f t="shared" ref="N14:N54" si="11">M13-P13/R13</f>
        <v>0.42863442603909613</v>
      </c>
      <c r="O14" s="10">
        <f t="shared" ref="O14:O54" si="12">M14-M13</f>
        <v>-0.1011226001217076</v>
      </c>
      <c r="P14">
        <f t="shared" si="3"/>
        <v>5.34534467917267E-2</v>
      </c>
      <c r="Q14">
        <f t="shared" si="4"/>
        <v>0.83930839490869324</v>
      </c>
      <c r="R14">
        <f t="shared" si="5"/>
        <v>2.4019028822722537</v>
      </c>
    </row>
    <row r="15" spans="1:18">
      <c r="A15" s="5"/>
      <c r="C15" s="8" t="e">
        <f t="shared" si="6"/>
        <v>#DIV/0!</v>
      </c>
      <c r="D15" s="8">
        <f t="shared" si="7"/>
        <v>0.56722973773011709</v>
      </c>
      <c r="E15" s="9">
        <f t="shared" si="8"/>
        <v>0.56746732781281062</v>
      </c>
      <c r="F15" s="10">
        <f t="shared" si="9"/>
        <v>-1.0224739424332663E-2</v>
      </c>
      <c r="G15" s="8">
        <f t="shared" si="0"/>
        <v>2.3889012356970163E-4</v>
      </c>
      <c r="H15" s="8">
        <f t="shared" si="1"/>
        <v>2.7636141569532415</v>
      </c>
      <c r="I15">
        <f t="shared" si="2"/>
        <v>2.7641549433180015</v>
      </c>
      <c r="M15" s="8">
        <f t="shared" si="10"/>
        <v>0.31605399953435676</v>
      </c>
      <c r="N15" s="9">
        <f t="shared" si="11"/>
        <v>0.35748686713447447</v>
      </c>
      <c r="O15" s="10">
        <f t="shared" si="12"/>
        <v>-6.3687492125634959E-2</v>
      </c>
      <c r="P15">
        <f t="shared" si="3"/>
        <v>3.1047694360735928E-2</v>
      </c>
      <c r="Q15">
        <f t="shared" si="4"/>
        <v>0.69574175317172582</v>
      </c>
      <c r="R15">
        <f t="shared" si="5"/>
        <v>2.8030165580152744</v>
      </c>
    </row>
    <row r="16" spans="1:18">
      <c r="A16" s="5"/>
      <c r="C16" s="8" t="e">
        <f t="shared" si="6"/>
        <v>#DIV/0!</v>
      </c>
      <c r="D16" s="8">
        <f t="shared" si="7"/>
        <v>0.56714329653029594</v>
      </c>
      <c r="E16" s="9">
        <f t="shared" si="8"/>
        <v>0.56714331344187408</v>
      </c>
      <c r="F16" s="10">
        <f t="shared" si="9"/>
        <v>-8.6441199821152281E-5</v>
      </c>
      <c r="G16" s="8">
        <f t="shared" si="0"/>
        <v>1.6912338640651114E-8</v>
      </c>
      <c r="H16" s="8">
        <f t="shared" si="1"/>
        <v>2.7632228620560624</v>
      </c>
      <c r="I16">
        <f t="shared" si="2"/>
        <v>2.7632229234091956</v>
      </c>
      <c r="M16" s="8">
        <f t="shared" si="10"/>
        <v>0.27142868530073966</v>
      </c>
      <c r="N16" s="9">
        <f t="shared" si="11"/>
        <v>0.30497747047427876</v>
      </c>
      <c r="O16" s="10">
        <f t="shared" si="12"/>
        <v>-4.4625314233617097E-2</v>
      </c>
      <c r="P16">
        <f t="shared" si="3"/>
        <v>1.9752469684220886E-2</v>
      </c>
      <c r="Q16">
        <f t="shared" si="4"/>
        <v>0.5939589888450415</v>
      </c>
      <c r="R16">
        <f t="shared" si="5"/>
        <v>3.2320485104018317</v>
      </c>
    </row>
    <row r="17" spans="1:18">
      <c r="A17" s="5"/>
      <c r="C17" s="8" t="e">
        <f t="shared" si="6"/>
        <v>#DIV/0!</v>
      </c>
      <c r="D17" s="8">
        <f t="shared" si="7"/>
        <v>0.56714329040978395</v>
      </c>
      <c r="E17" s="9">
        <f t="shared" si="8"/>
        <v>0.56714329040978406</v>
      </c>
      <c r="F17" s="10">
        <f t="shared" si="9"/>
        <v>-6.1205119861185153E-9</v>
      </c>
      <c r="G17" s="8">
        <f t="shared" si="0"/>
        <v>0</v>
      </c>
      <c r="H17" s="8">
        <f t="shared" si="1"/>
        <v>2.7632228343518968</v>
      </c>
      <c r="I17">
        <f t="shared" si="2"/>
        <v>3</v>
      </c>
      <c r="M17" s="8">
        <f t="shared" si="10"/>
        <v>0.23817307328848653</v>
      </c>
      <c r="N17" s="9">
        <f t="shared" si="11"/>
        <v>0.26531724556812092</v>
      </c>
      <c r="O17" s="10">
        <f t="shared" si="12"/>
        <v>-3.3255612012253133E-2</v>
      </c>
      <c r="P17">
        <f t="shared" si="3"/>
        <v>1.3383330263323917E-2</v>
      </c>
      <c r="Q17">
        <f t="shared" si="4"/>
        <v>0.51802425097759219</v>
      </c>
      <c r="R17">
        <f t="shared" si="5"/>
        <v>3.678605789344759</v>
      </c>
    </row>
    <row r="18" spans="1:18">
      <c r="A18" s="5"/>
      <c r="C18" s="8" t="e">
        <f t="shared" si="6"/>
        <v>#DIV/0!</v>
      </c>
      <c r="D18" s="8">
        <f t="shared" si="7"/>
        <v>0.56714329040978395</v>
      </c>
      <c r="E18" s="9">
        <f t="shared" si="8"/>
        <v>0.56714329040978395</v>
      </c>
      <c r="F18" s="10">
        <f t="shared" si="9"/>
        <v>0</v>
      </c>
      <c r="G18" s="8">
        <f t="shared" si="0"/>
        <v>0</v>
      </c>
      <c r="H18" s="8">
        <f t="shared" si="1"/>
        <v>2.7632228343518968</v>
      </c>
      <c r="I18">
        <f t="shared" si="2"/>
        <v>3</v>
      </c>
      <c r="M18" s="8">
        <f t="shared" si="10"/>
        <v>0.2123377379000998</v>
      </c>
      <c r="N18" s="9">
        <f t="shared" si="11"/>
        <v>0.23453492040401891</v>
      </c>
      <c r="O18" s="10">
        <f t="shared" si="12"/>
        <v>-2.5835335388386726E-2</v>
      </c>
      <c r="P18">
        <f t="shared" si="3"/>
        <v>9.50195811181807E-3</v>
      </c>
      <c r="Q18">
        <f t="shared" si="4"/>
        <v>0.45921234973764086</v>
      </c>
      <c r="R18">
        <f t="shared" si="5"/>
        <v>4.1368561563927058</v>
      </c>
    </row>
    <row r="19" spans="1:18">
      <c r="A19" s="5"/>
      <c r="C19" s="8" t="e">
        <f t="shared" si="6"/>
        <v>#DIV/0!</v>
      </c>
      <c r="D19" s="8">
        <f t="shared" si="7"/>
        <v>0.56714329040978395</v>
      </c>
      <c r="E19" s="9">
        <f t="shared" si="8"/>
        <v>0.56714329040978395</v>
      </c>
      <c r="F19" s="10">
        <f t="shared" si="9"/>
        <v>0</v>
      </c>
      <c r="G19" s="8">
        <f t="shared" si="0"/>
        <v>0</v>
      </c>
      <c r="H19" s="8">
        <f t="shared" si="1"/>
        <v>2.7632228343518968</v>
      </c>
      <c r="I19">
        <f t="shared" si="2"/>
        <v>3</v>
      </c>
      <c r="M19" s="8">
        <f t="shared" si="10"/>
        <v>0.19164587689669524</v>
      </c>
      <c r="N19" s="9">
        <f t="shared" si="11"/>
        <v>0.21004083470777229</v>
      </c>
      <c r="O19" s="10">
        <f t="shared" si="12"/>
        <v>-2.069186100340456E-2</v>
      </c>
      <c r="P19">
        <f t="shared" si="3"/>
        <v>6.9957890721979946E-3</v>
      </c>
      <c r="Q19">
        <f t="shared" si="4"/>
        <v>0.4123301996793331</v>
      </c>
      <c r="R19">
        <f t="shared" si="5"/>
        <v>4.6033031944713594</v>
      </c>
    </row>
    <row r="20" spans="1:18">
      <c r="A20" s="5"/>
      <c r="C20" s="8" t="e">
        <f t="shared" si="6"/>
        <v>#DIV/0!</v>
      </c>
      <c r="D20" s="8">
        <f t="shared" si="7"/>
        <v>0.56714329040978395</v>
      </c>
      <c r="E20" s="9">
        <f t="shared" si="8"/>
        <v>0.56714329040978395</v>
      </c>
      <c r="F20" s="10">
        <f t="shared" si="9"/>
        <v>0</v>
      </c>
      <c r="G20" s="8">
        <f t="shared" si="0"/>
        <v>0</v>
      </c>
      <c r="H20" s="8">
        <f t="shared" si="1"/>
        <v>2.7632228343518968</v>
      </c>
      <c r="I20">
        <f t="shared" si="2"/>
        <v>3</v>
      </c>
      <c r="M20" s="8">
        <f t="shared" si="10"/>
        <v>0.1746794042065101</v>
      </c>
      <c r="N20" s="9">
        <f t="shared" si="11"/>
        <v>0.19012614448354459</v>
      </c>
      <c r="O20" s="10">
        <f t="shared" si="12"/>
        <v>-1.6966472690185141E-2</v>
      </c>
      <c r="P20">
        <f t="shared" si="3"/>
        <v>5.3029100224112127E-3</v>
      </c>
      <c r="Q20">
        <f t="shared" si="4"/>
        <v>0.37409093157757839</v>
      </c>
      <c r="R20">
        <f t="shared" si="5"/>
        <v>5.075725422635287</v>
      </c>
    </row>
    <row r="21" spans="1:18">
      <c r="A21" s="5"/>
      <c r="C21" s="8" t="e">
        <f t="shared" si="6"/>
        <v>#DIV/0!</v>
      </c>
      <c r="D21" s="8">
        <f t="shared" si="7"/>
        <v>0.56714329040978395</v>
      </c>
      <c r="E21" s="9">
        <f t="shared" si="8"/>
        <v>0.56714329040978395</v>
      </c>
      <c r="F21" s="10">
        <f t="shared" si="9"/>
        <v>0</v>
      </c>
      <c r="G21" s="8">
        <f t="shared" si="0"/>
        <v>0</v>
      </c>
      <c r="H21" s="8">
        <f t="shared" si="1"/>
        <v>2.7632228343518968</v>
      </c>
      <c r="I21">
        <f t="shared" si="2"/>
        <v>3</v>
      </c>
      <c r="M21" s="8">
        <f t="shared" si="10"/>
        <v>0.1605039469184964</v>
      </c>
      <c r="N21" s="9">
        <f t="shared" si="11"/>
        <v>0.17363464516600668</v>
      </c>
      <c r="O21" s="10">
        <f t="shared" si="12"/>
        <v>-1.4175457288013699E-2</v>
      </c>
      <c r="P21">
        <f t="shared" si="3"/>
        <v>4.1170947787419971E-3</v>
      </c>
      <c r="Q21">
        <f t="shared" si="4"/>
        <v>0.34231233853101289</v>
      </c>
      <c r="R21">
        <f t="shared" si="5"/>
        <v>5.5526426065681695</v>
      </c>
    </row>
    <row r="22" spans="1:18">
      <c r="A22" s="5"/>
      <c r="C22" s="8" t="e">
        <f t="shared" si="6"/>
        <v>#DIV/0!</v>
      </c>
      <c r="D22" s="8">
        <f t="shared" si="7"/>
        <v>0.56714329040978395</v>
      </c>
      <c r="E22" s="9">
        <f t="shared" si="8"/>
        <v>0.56714329040978395</v>
      </c>
      <c r="F22" s="10">
        <f t="shared" si="9"/>
        <v>0</v>
      </c>
      <c r="G22" s="8">
        <f t="shared" si="0"/>
        <v>0</v>
      </c>
      <c r="H22" s="8">
        <f t="shared" si="1"/>
        <v>2.7632228343518968</v>
      </c>
      <c r="I22">
        <f t="shared" si="2"/>
        <v>3</v>
      </c>
      <c r="M22" s="8">
        <f t="shared" si="10"/>
        <v>0.14847664227499463</v>
      </c>
      <c r="N22" s="9">
        <f t="shared" si="11"/>
        <v>0.15976248108493601</v>
      </c>
      <c r="O22" s="10">
        <f t="shared" si="12"/>
        <v>-1.2027304643501768E-2</v>
      </c>
      <c r="P22">
        <f t="shared" si="3"/>
        <v>3.2612008412738528E-3</v>
      </c>
      <c r="Q22">
        <f t="shared" si="4"/>
        <v>0.31548884075641659</v>
      </c>
      <c r="R22">
        <f t="shared" si="5"/>
        <v>6.033029298992779</v>
      </c>
    </row>
    <row r="23" spans="1:18">
      <c r="A23" s="5"/>
      <c r="C23" s="8" t="e">
        <f t="shared" si="6"/>
        <v>#DIV/0!</v>
      </c>
      <c r="D23" s="8">
        <f t="shared" si="7"/>
        <v>0.56714329040978395</v>
      </c>
      <c r="E23" s="9">
        <f t="shared" si="8"/>
        <v>0.56714329040978395</v>
      </c>
      <c r="F23" s="10">
        <f t="shared" si="9"/>
        <v>0</v>
      </c>
      <c r="G23" s="8">
        <f t="shared" si="0"/>
        <v>0</v>
      </c>
      <c r="H23" s="8">
        <f t="shared" si="1"/>
        <v>2.7632228343518968</v>
      </c>
      <c r="I23">
        <f t="shared" si="2"/>
        <v>3</v>
      </c>
      <c r="M23" s="8">
        <f t="shared" si="10"/>
        <v>0.13813966543151962</v>
      </c>
      <c r="N23" s="9">
        <f t="shared" si="11"/>
        <v>0.14793608450879608</v>
      </c>
      <c r="O23" s="10">
        <f t="shared" si="12"/>
        <v>-1.033697684347501E-2</v>
      </c>
      <c r="P23">
        <f t="shared" si="3"/>
        <v>2.6276836425078551E-3</v>
      </c>
      <c r="Q23">
        <f t="shared" si="4"/>
        <v>0.29254824498250731</v>
      </c>
      <c r="R23">
        <f t="shared" si="5"/>
        <v>6.5161518937304042</v>
      </c>
    </row>
    <row r="24" spans="1:18">
      <c r="A24" s="5"/>
      <c r="C24" s="8" t="e">
        <f t="shared" si="6"/>
        <v>#DIV/0!</v>
      </c>
      <c r="D24" s="8">
        <f t="shared" si="7"/>
        <v>0.56714329040978395</v>
      </c>
      <c r="E24" s="9">
        <f t="shared" si="8"/>
        <v>0.56714329040978395</v>
      </c>
      <c r="F24" s="10">
        <f t="shared" si="9"/>
        <v>0</v>
      </c>
      <c r="G24" s="8">
        <f t="shared" si="0"/>
        <v>0</v>
      </c>
      <c r="H24" s="8">
        <f t="shared" si="1"/>
        <v>2.7632228343518968</v>
      </c>
      <c r="I24">
        <f t="shared" si="2"/>
        <v>3</v>
      </c>
      <c r="M24" s="8">
        <f t="shared" si="10"/>
        <v>0.1291576131116878</v>
      </c>
      <c r="N24" s="9">
        <f t="shared" si="11"/>
        <v>0.13773640846554311</v>
      </c>
      <c r="O24" s="10">
        <f t="shared" si="12"/>
        <v>-8.9820523198318181E-3</v>
      </c>
      <c r="P24">
        <f t="shared" si="3"/>
        <v>2.1485818283768035E-3</v>
      </c>
      <c r="Q24">
        <f t="shared" si="4"/>
        <v>0.27270639553901843</v>
      </c>
      <c r="R24">
        <f t="shared" si="5"/>
        <v>7.0014712312857013</v>
      </c>
    </row>
    <row r="25" spans="1:18">
      <c r="A25" s="5"/>
      <c r="C25" s="8" t="e">
        <f t="shared" si="6"/>
        <v>#DIV/0!</v>
      </c>
      <c r="D25" s="8">
        <f t="shared" si="7"/>
        <v>0.56714329040978395</v>
      </c>
      <c r="E25" s="9">
        <f t="shared" si="8"/>
        <v>0.56714329040978395</v>
      </c>
      <c r="F25" s="10">
        <f t="shared" si="9"/>
        <v>0</v>
      </c>
      <c r="G25" s="8">
        <f t="shared" si="0"/>
        <v>0</v>
      </c>
      <c r="H25" s="8">
        <f t="shared" si="1"/>
        <v>2.7632228343518968</v>
      </c>
      <c r="I25">
        <f t="shared" si="2"/>
        <v>3</v>
      </c>
      <c r="M25" s="8">
        <f t="shared" si="10"/>
        <v>0.12127887662613521</v>
      </c>
      <c r="N25" s="9">
        <f t="shared" si="11"/>
        <v>0.12885073734838023</v>
      </c>
      <c r="O25" s="10">
        <f t="shared" si="12"/>
        <v>-7.8787364855525954E-3</v>
      </c>
      <c r="P25">
        <f t="shared" si="3"/>
        <v>1.7794686152413331E-3</v>
      </c>
      <c r="Q25">
        <f t="shared" si="4"/>
        <v>0.25537662778654502</v>
      </c>
      <c r="R25">
        <f t="shared" si="5"/>
        <v>7.4885818867533338</v>
      </c>
    </row>
    <row r="26" spans="1:18">
      <c r="A26" s="5"/>
      <c r="C26" s="8" t="e">
        <f t="shared" si="6"/>
        <v>#DIV/0!</v>
      </c>
      <c r="D26" s="8">
        <f t="shared" si="7"/>
        <v>0.56714329040978395</v>
      </c>
      <c r="E26" s="9">
        <f t="shared" si="8"/>
        <v>0.56714329040978395</v>
      </c>
      <c r="F26" s="10">
        <f t="shared" si="9"/>
        <v>0</v>
      </c>
      <c r="G26" s="8">
        <f t="shared" si="0"/>
        <v>0</v>
      </c>
      <c r="H26" s="8">
        <f t="shared" si="1"/>
        <v>2.7632228343518968</v>
      </c>
      <c r="I26">
        <f t="shared" si="2"/>
        <v>3</v>
      </c>
      <c r="M26" s="8">
        <f t="shared" si="10"/>
        <v>0.11431085989467187</v>
      </c>
      <c r="N26" s="9">
        <f t="shared" si="11"/>
        <v>0.12104125238136478</v>
      </c>
      <c r="O26" s="10">
        <f t="shared" si="12"/>
        <v>-6.9680167314633418E-3</v>
      </c>
      <c r="P26">
        <f t="shared" si="3"/>
        <v>1.4904459930246054E-3</v>
      </c>
      <c r="Q26">
        <f t="shared" si="4"/>
        <v>0.24011134143019686</v>
      </c>
      <c r="R26">
        <f t="shared" si="5"/>
        <v>7.9771729430657512</v>
      </c>
    </row>
    <row r="27" spans="1:18">
      <c r="A27" s="5"/>
      <c r="C27" s="8" t="e">
        <f t="shared" si="6"/>
        <v>#DIV/0!</v>
      </c>
      <c r="D27" s="8">
        <f t="shared" si="7"/>
        <v>0.56714329040978395</v>
      </c>
      <c r="E27" s="9">
        <f t="shared" si="8"/>
        <v>0.56714329040978395</v>
      </c>
      <c r="F27" s="10">
        <f t="shared" si="9"/>
        <v>0</v>
      </c>
      <c r="G27" s="8">
        <f t="shared" si="0"/>
        <v>0</v>
      </c>
      <c r="H27" s="8">
        <f t="shared" si="1"/>
        <v>2.7632228343518968</v>
      </c>
      <c r="I27">
        <f t="shared" si="2"/>
        <v>3</v>
      </c>
      <c r="M27" s="8">
        <f t="shared" si="10"/>
        <v>0.10810354796951695</v>
      </c>
      <c r="N27" s="9">
        <f t="shared" si="11"/>
        <v>0.1141240210228482</v>
      </c>
      <c r="O27" s="10">
        <f t="shared" si="12"/>
        <v>-6.207311925154918E-3</v>
      </c>
      <c r="P27">
        <f t="shared" si="3"/>
        <v>1.2608796207294534E-3</v>
      </c>
      <c r="Q27">
        <f t="shared" si="4"/>
        <v>0.22656314480944817</v>
      </c>
      <c r="R27">
        <f t="shared" si="5"/>
        <v>8.4670018527378019</v>
      </c>
    </row>
    <row r="28" spans="1:18">
      <c r="A28" s="5"/>
      <c r="C28" s="8" t="e">
        <f t="shared" si="6"/>
        <v>#DIV/0!</v>
      </c>
      <c r="D28" s="8">
        <f t="shared" si="7"/>
        <v>0.56714329040978395</v>
      </c>
      <c r="E28" s="9">
        <f t="shared" si="8"/>
        <v>0.56714329040978395</v>
      </c>
      <c r="F28" s="10">
        <f t="shared" si="9"/>
        <v>0</v>
      </c>
      <c r="G28" s="8">
        <f t="shared" si="0"/>
        <v>0</v>
      </c>
      <c r="H28" s="8">
        <f t="shared" si="1"/>
        <v>2.7632228343518968</v>
      </c>
      <c r="I28">
        <f t="shared" si="2"/>
        <v>3</v>
      </c>
      <c r="M28" s="8">
        <f t="shared" si="10"/>
        <v>0.10253830203426159</v>
      </c>
      <c r="N28" s="9">
        <f t="shared" si="11"/>
        <v>0.10795463107512396</v>
      </c>
      <c r="O28" s="10">
        <f t="shared" si="12"/>
        <v>-5.5652459352553557E-3</v>
      </c>
      <c r="P28">
        <f t="shared" si="3"/>
        <v>1.0762100951532197E-3</v>
      </c>
      <c r="Q28">
        <f t="shared" si="4"/>
        <v>0.21445832864331715</v>
      </c>
      <c r="R28">
        <f t="shared" si="5"/>
        <v>8.9578765488409786</v>
      </c>
    </row>
    <row r="29" spans="1:18">
      <c r="A29" s="5"/>
      <c r="F29" s="10"/>
      <c r="M29" s="8">
        <f t="shared" si="10"/>
        <v>9.7520030643444444E-2</v>
      </c>
      <c r="N29" s="9">
        <f t="shared" si="11"/>
        <v>0.10241816082788467</v>
      </c>
      <c r="O29" s="10">
        <f t="shared" si="12"/>
        <v>-5.0182713908171472E-3</v>
      </c>
      <c r="P29">
        <f t="shared" si="3"/>
        <v>9.2596143822235748E-4</v>
      </c>
      <c r="Q29">
        <f t="shared" si="4"/>
        <v>0.20357833598044001</v>
      </c>
      <c r="R29">
        <f t="shared" si="5"/>
        <v>9.4496429117936707</v>
      </c>
    </row>
    <row r="30" spans="1:18">
      <c r="F30" s="10"/>
      <c r="M30" s="8">
        <f t="shared" si="10"/>
        <v>9.2971602473212595E-2</v>
      </c>
      <c r="N30" s="9">
        <f t="shared" si="11"/>
        <v>9.7422041603343612E-2</v>
      </c>
      <c r="O30" s="10">
        <f t="shared" si="12"/>
        <v>-4.5484281702318496E-3</v>
      </c>
      <c r="P30">
        <f t="shared" si="3"/>
        <v>8.0246318312358509E-4</v>
      </c>
      <c r="Q30">
        <f t="shared" si="4"/>
        <v>0.19374655207039515</v>
      </c>
      <c r="R30">
        <f t="shared" si="5"/>
        <v>9.9421758052945162</v>
      </c>
    </row>
    <row r="31" spans="1:18">
      <c r="M31" s="8">
        <f t="shared" si="10"/>
        <v>8.8829783305086077E-2</v>
      </c>
      <c r="N31" s="9">
        <f t="shared" si="11"/>
        <v>9.289088943827549E-2</v>
      </c>
      <c r="O31" s="10">
        <f t="shared" si="12"/>
        <v>-4.1418191681265176E-3</v>
      </c>
      <c r="P31">
        <f t="shared" si="3"/>
        <v>7.0001042461239487E-4</v>
      </c>
      <c r="Q31">
        <f t="shared" si="4"/>
        <v>0.1848187145771662</v>
      </c>
      <c r="R31">
        <f t="shared" si="5"/>
        <v>10.435372546289351</v>
      </c>
    </row>
    <row r="32" spans="1:18">
      <c r="M32" s="8">
        <f t="shared" si="10"/>
        <v>8.5042231669885601E-2</v>
      </c>
      <c r="N32" s="9">
        <f t="shared" si="11"/>
        <v>8.876270276517173E-2</v>
      </c>
      <c r="O32" s="10">
        <f t="shared" si="12"/>
        <v>-3.7875516352004757E-3</v>
      </c>
      <c r="P32">
        <f t="shared" si="3"/>
        <v>6.142997465678516E-4</v>
      </c>
      <c r="Q32">
        <f t="shared" si="4"/>
        <v>0.17667583780084106</v>
      </c>
      <c r="R32">
        <f t="shared" si="5"/>
        <v>10.929148069356039</v>
      </c>
    </row>
    <row r="33" spans="13:18" ht="13.5" customHeight="1">
      <c r="M33" s="8">
        <f t="shared" si="10"/>
        <v>8.1565243790760189E-2</v>
      </c>
      <c r="N33" s="9">
        <f t="shared" si="11"/>
        <v>8.4986024201319024E-2</v>
      </c>
      <c r="O33" s="10">
        <f t="shared" si="12"/>
        <v>-3.4769878791254122E-3</v>
      </c>
      <c r="P33">
        <f t="shared" si="3"/>
        <v>5.4204302059458352E-4</v>
      </c>
      <c r="Q33">
        <f t="shared" si="4"/>
        <v>0.16921891464342537</v>
      </c>
      <c r="R33">
        <f t="shared" si="5"/>
        <v>11.423431292582164</v>
      </c>
    </row>
    <row r="34" spans="13:18">
      <c r="M34" s="8">
        <f t="shared" si="10"/>
        <v>7.836203792138817E-2</v>
      </c>
      <c r="N34" s="9">
        <f t="shared" si="11"/>
        <v>8.1517793685208575E-2</v>
      </c>
      <c r="O34" s="10">
        <f t="shared" si="12"/>
        <v>-3.2032058693720195E-3</v>
      </c>
      <c r="P34">
        <f t="shared" si="3"/>
        <v>4.8069831823957461E-4</v>
      </c>
      <c r="Q34">
        <f t="shared" si="4"/>
        <v>0.1623648964852302</v>
      </c>
      <c r="R34">
        <f t="shared" si="5"/>
        <v>11.918162349685923</v>
      </c>
    </row>
    <row r="35" spans="13:18">
      <c r="M35" s="8">
        <f t="shared" si="10"/>
        <v>7.5401432959075379E-2</v>
      </c>
      <c r="N35" s="9">
        <f t="shared" si="11"/>
        <v>7.8321704663278771E-2</v>
      </c>
      <c r="O35" s="10">
        <f t="shared" si="12"/>
        <v>-2.9606049623127906E-3</v>
      </c>
      <c r="P35">
        <f t="shared" si="3"/>
        <v>4.2827941333932056E-4</v>
      </c>
      <c r="Q35">
        <f t="shared" si="4"/>
        <v>0.15604360547589935</v>
      </c>
      <c r="R35">
        <f t="shared" si="5"/>
        <v>12.413290456151602</v>
      </c>
    </row>
    <row r="36" spans="13:18">
      <c r="M36" s="8">
        <f t="shared" si="10"/>
        <v>7.26568192850119E-2</v>
      </c>
      <c r="N36" s="9">
        <f t="shared" si="11"/>
        <v>7.5366931275992061E-2</v>
      </c>
      <c r="O36" s="10">
        <f t="shared" si="12"/>
        <v>-2.7446136740634786E-3</v>
      </c>
      <c r="P36">
        <f t="shared" si="3"/>
        <v>3.8321894435006728E-4</v>
      </c>
      <c r="Q36">
        <f t="shared" si="4"/>
        <v>0.15019533647797009</v>
      </c>
      <c r="R36">
        <f t="shared" si="5"/>
        <v>12.908772245814541</v>
      </c>
    </row>
    <row r="37" spans="13:18">
      <c r="M37" s="8">
        <f t="shared" si="10"/>
        <v>7.0105348957527555E-2</v>
      </c>
      <c r="N37" s="9">
        <f t="shared" si="11"/>
        <v>7.2627132577627762E-2</v>
      </c>
      <c r="O37" s="10">
        <f t="shared" si="12"/>
        <v>-2.5514703274843453E-3</v>
      </c>
      <c r="P37">
        <f t="shared" si="3"/>
        <v>3.4426879997832691E-4</v>
      </c>
      <c r="Q37">
        <f t="shared" si="4"/>
        <v>0.14476897551129317</v>
      </c>
      <c r="R37">
        <f t="shared" si="5"/>
        <v>13.404570460931515</v>
      </c>
    </row>
    <row r="38" spans="13:18">
      <c r="M38" s="8">
        <f t="shared" si="10"/>
        <v>6.7727292479871054E-2</v>
      </c>
      <c r="N38" s="9">
        <f t="shared" si="11"/>
        <v>7.0079666015953127E-2</v>
      </c>
      <c r="O38" s="10">
        <f t="shared" si="12"/>
        <v>-2.3780564776565011E-3</v>
      </c>
      <c r="P38">
        <f t="shared" si="3"/>
        <v>3.1042670479334276E-4</v>
      </c>
      <c r="Q38">
        <f t="shared" si="4"/>
        <v>0.13972050948667139</v>
      </c>
      <c r="R38">
        <f t="shared" si="5"/>
        <v>13.900652910925977</v>
      </c>
    </row>
    <row r="39" spans="13:18">
      <c r="M39" s="8">
        <f t="shared" si="10"/>
        <v>6.5505523421528503E-2</v>
      </c>
      <c r="N39" s="9">
        <f t="shared" si="11"/>
        <v>6.7704960672380965E-2</v>
      </c>
      <c r="O39" s="10">
        <f t="shared" si="12"/>
        <v>-2.2217690583425515E-3</v>
      </c>
      <c r="P39">
        <f t="shared" si="3"/>
        <v>2.808814951193133E-4</v>
      </c>
      <c r="Q39">
        <f t="shared" si="4"/>
        <v>0.13501183552991627</v>
      </c>
      <c r="R39">
        <f t="shared" si="5"/>
        <v>14.396991637522566</v>
      </c>
    </row>
    <row r="40" spans="13:18">
      <c r="M40" s="8">
        <f t="shared" si="10"/>
        <v>6.3425102145742832E-2</v>
      </c>
      <c r="N40" s="9">
        <f t="shared" si="11"/>
        <v>6.5486013686287203E-2</v>
      </c>
      <c r="O40" s="10">
        <f t="shared" si="12"/>
        <v>-2.080421275785671E-3</v>
      </c>
      <c r="P40">
        <f t="shared" si="3"/>
        <v>2.5497189458500904E-4</v>
      </c>
      <c r="Q40">
        <f t="shared" si="4"/>
        <v>0.13060980194990643</v>
      </c>
      <c r="R40">
        <f t="shared" si="5"/>
        <v>14.893562239985476</v>
      </c>
    </row>
    <row r="41" spans="13:18">
      <c r="M41" s="8">
        <f t="shared" si="10"/>
        <v>6.1472937064880065E-2</v>
      </c>
      <c r="N41" s="9">
        <f t="shared" si="11"/>
        <v>6.3407982541280411E-2</v>
      </c>
      <c r="O41" s="10">
        <f t="shared" si="12"/>
        <v>-1.9521650808627666E-3</v>
      </c>
      <c r="P41">
        <f t="shared" si="3"/>
        <v>2.3215515322512627E-4</v>
      </c>
      <c r="Q41">
        <f t="shared" si="4"/>
        <v>0.12648542995476886</v>
      </c>
      <c r="R41">
        <f t="shared" si="5"/>
        <v>15.390343325689186</v>
      </c>
    </row>
    <row r="42" spans="13:18">
      <c r="M42" s="8">
        <f t="shared" si="10"/>
        <v>5.9637507060743264E-2</v>
      </c>
      <c r="N42" s="9">
        <f t="shared" si="11"/>
        <v>6.145785259611207E-2</v>
      </c>
      <c r="O42" s="10">
        <f t="shared" si="12"/>
        <v>-1.835430004136801E-3</v>
      </c>
      <c r="P42">
        <f t="shared" si="3"/>
        <v>2.1198297108914146E-4</v>
      </c>
      <c r="Q42">
        <f t="shared" si="4"/>
        <v>0.12261327760556411</v>
      </c>
      <c r="R42">
        <f t="shared" si="5"/>
        <v>15.8873160596336</v>
      </c>
    </row>
    <row r="43" spans="13:18">
      <c r="M43" s="8">
        <f t="shared" si="10"/>
        <v>5.7908632543816382E-2</v>
      </c>
      <c r="N43" s="9">
        <f t="shared" si="11"/>
        <v>5.9624164154345891E-2</v>
      </c>
      <c r="O43" s="10">
        <f t="shared" si="12"/>
        <v>-1.7288745169268815E-3</v>
      </c>
      <c r="P43">
        <f t="shared" si="3"/>
        <v>1.9408285574785031E-4</v>
      </c>
      <c r="Q43">
        <f t="shared" si="4"/>
        <v>0.11897091659287537</v>
      </c>
      <c r="R43">
        <f t="shared" si="5"/>
        <v>16.38446379268947</v>
      </c>
    </row>
    <row r="44" spans="13:18">
      <c r="M44" s="8">
        <f t="shared" si="10"/>
        <v>5.6277285477608498E-2</v>
      </c>
      <c r="N44" s="9">
        <f t="shared" si="11"/>
        <v>5.7896787001709936E-2</v>
      </c>
      <c r="O44" s="10">
        <f t="shared" si="12"/>
        <v>-1.6313470662078847E-3</v>
      </c>
      <c r="P44">
        <f t="shared" si="3"/>
        <v>1.7814357133185375E-4</v>
      </c>
      <c r="Q44">
        <f t="shared" si="4"/>
        <v>0.11553849917096333</v>
      </c>
      <c r="R44">
        <f t="shared" si="5"/>
        <v>16.88177175295203</v>
      </c>
    </row>
    <row r="45" spans="13:18">
      <c r="M45" s="8">
        <f t="shared" si="10"/>
        <v>5.4735430835129086E-2</v>
      </c>
      <c r="N45" s="9">
        <f t="shared" si="11"/>
        <v>5.6266733056100922E-2</v>
      </c>
      <c r="O45" s="10">
        <f t="shared" si="12"/>
        <v>-1.5418546424794122E-3</v>
      </c>
      <c r="P45">
        <f t="shared" si="3"/>
        <v>1.6390369548599846E-4</v>
      </c>
      <c r="Q45">
        <f t="shared" si="4"/>
        <v>0.11229839764043245</v>
      </c>
      <c r="R45">
        <f t="shared" si="5"/>
        <v>17.379226788030749</v>
      </c>
    </row>
    <row r="46" spans="13:18">
      <c r="M46" s="8">
        <f t="shared" si="10"/>
        <v>5.3275893576095343E-2</v>
      </c>
      <c r="N46" s="9">
        <f t="shared" si="11"/>
        <v>5.4725999823181021E-2</v>
      </c>
      <c r="O46" s="10">
        <f t="shared" si="12"/>
        <v>-1.4595372590337427E-3</v>
      </c>
      <c r="P46">
        <f t="shared" si="3"/>
        <v>1.5114255661700276E-4</v>
      </c>
      <c r="Q46">
        <f t="shared" si="4"/>
        <v>0.10923490259256208</v>
      </c>
      <c r="R46">
        <f t="shared" si="5"/>
        <v>17.876817148717628</v>
      </c>
    </row>
    <row r="47" spans="13:18">
      <c r="M47" s="8">
        <f t="shared" si="10"/>
        <v>5.1892246472195293E-2</v>
      </c>
      <c r="N47" s="9">
        <f t="shared" si="11"/>
        <v>5.3267438907942749E-2</v>
      </c>
      <c r="O47" s="10">
        <f t="shared" si="12"/>
        <v>-1.38364710390005E-3</v>
      </c>
      <c r="P47">
        <f t="shared" si="3"/>
        <v>1.3967300835260275E-4</v>
      </c>
      <c r="Q47">
        <f t="shared" si="4"/>
        <v>0.106333969042315</v>
      </c>
      <c r="R47">
        <f t="shared" si="5"/>
        <v>18.374532306474954</v>
      </c>
    </row>
    <row r="48" spans="13:18">
      <c r="M48" s="8">
        <f t="shared" si="10"/>
        <v>5.0578715061578801E-2</v>
      </c>
      <c r="N48" s="9">
        <f t="shared" si="11"/>
        <v>5.1884645026562669E-2</v>
      </c>
      <c r="O48" s="10">
        <f t="shared" si="12"/>
        <v>-1.3135314106164919E-3</v>
      </c>
      <c r="P48">
        <f t="shared" si="3"/>
        <v>1.2933563244477161E-4</v>
      </c>
      <c r="Q48">
        <f t="shared" si="4"/>
        <v>0.10358300181615361</v>
      </c>
      <c r="R48">
        <f t="shared" si="5"/>
        <v>18.872362798723586</v>
      </c>
    </row>
    <row r="49" spans="13:18">
      <c r="M49" s="8">
        <f t="shared" si="10"/>
        <v>4.9330096753776469E-2</v>
      </c>
      <c r="N49" s="9">
        <f t="shared" si="11"/>
        <v>5.05718618851205E-2</v>
      </c>
      <c r="O49" s="10">
        <f t="shared" si="12"/>
        <v>-1.2486183078023322E-3</v>
      </c>
      <c r="P49">
        <f t="shared" si="3"/>
        <v>1.1999405999450066E-4</v>
      </c>
      <c r="Q49">
        <f t="shared" si="4"/>
        <v>0.10097067329436782</v>
      </c>
      <c r="R49">
        <f t="shared" si="5"/>
        <v>19.370300097107783</v>
      </c>
    </row>
    <row r="50" spans="13:18">
      <c r="M50" s="8">
        <f t="shared" si="10"/>
        <v>4.8141691684468149E-2</v>
      </c>
      <c r="N50" s="9">
        <f t="shared" si="11"/>
        <v>4.9323902009276228E-2</v>
      </c>
      <c r="O50" s="10">
        <f t="shared" si="12"/>
        <v>-1.1884050693083195E-3</v>
      </c>
      <c r="P50">
        <f t="shared" si="3"/>
        <v>1.1153117394437137E-4</v>
      </c>
      <c r="Q50">
        <f t="shared" si="4"/>
        <v>9.8486767959329341E-2</v>
      </c>
      <c r="R50">
        <f t="shared" si="5"/>
        <v>19.868336494847384</v>
      </c>
    </row>
    <row r="51" spans="13:18">
      <c r="M51" s="8">
        <f t="shared" si="10"/>
        <v>4.7009243374351722E-2</v>
      </c>
      <c r="N51" s="9">
        <f t="shared" si="11"/>
        <v>4.8136078171028142E-2</v>
      </c>
      <c r="O51" s="10">
        <f t="shared" si="12"/>
        <v>-1.1324483101164268E-3</v>
      </c>
      <c r="P51">
        <f t="shared" si="3"/>
        <v>1.0384601034722096E-4</v>
      </c>
      <c r="Q51">
        <f t="shared" si="4"/>
        <v>9.6122049262133691E-2</v>
      </c>
      <c r="R51">
        <f t="shared" si="5"/>
        <v>20.366465010023433</v>
      </c>
    </row>
    <row r="52" spans="13:18">
      <c r="M52" s="8">
        <f t="shared" si="10"/>
        <v>4.5928887606404838E-2</v>
      </c>
      <c r="N52" s="9">
        <f t="shared" si="11"/>
        <v>4.700414450175424E-2</v>
      </c>
      <c r="O52" s="10">
        <f t="shared" si="12"/>
        <v>-1.0803557679468848E-3</v>
      </c>
      <c r="P52">
        <f t="shared" si="3"/>
        <v>9.6851216974302252E-5</v>
      </c>
      <c r="Q52">
        <f t="shared" si="4"/>
        <v>9.3868145158279667E-2</v>
      </c>
      <c r="R52">
        <f t="shared" si="5"/>
        <v>20.864679302225749</v>
      </c>
    </row>
    <row r="53" spans="13:18">
      <c r="M53" s="8">
        <f t="shared" si="10"/>
        <v>4.4897108222557498E-2</v>
      </c>
      <c r="N53" s="9">
        <f t="shared" si="11"/>
        <v>4.5924245732184225E-2</v>
      </c>
      <c r="O53" s="10">
        <f t="shared" si="12"/>
        <v>-1.0317793838473394E-3</v>
      </c>
      <c r="P53">
        <f t="shared" si="3"/>
        <v>9.0470958942738739E-5</v>
      </c>
      <c r="Q53">
        <f t="shared" si="4"/>
        <v>9.1717449329175388E-2</v>
      </c>
      <c r="R53">
        <f t="shared" si="5"/>
        <v>21.362973600455081</v>
      </c>
    </row>
    <row r="54" spans="13:18">
      <c r="M54" s="8">
        <f t="shared" si="10"/>
        <v>4.3910698770436372E-2</v>
      </c>
      <c r="N54" s="9">
        <f t="shared" si="11"/>
        <v>4.4892873280332937E-2</v>
      </c>
      <c r="O54" s="10">
        <f t="shared" si="12"/>
        <v>-9.8640945212112585E-4</v>
      </c>
      <c r="P54">
        <f t="shared" si="3"/>
        <v>8.4639184788585191E-5</v>
      </c>
      <c r="Q54">
        <f t="shared" si="4"/>
        <v>8.9663035638700941E-2</v>
      </c>
      <c r="R54">
        <f t="shared" si="5"/>
        <v>21.861342640544354</v>
      </c>
    </row>
  </sheetData>
  <mergeCells count="5">
    <mergeCell ref="D1:D5"/>
    <mergeCell ref="E1:E5"/>
    <mergeCell ref="M1:M5"/>
    <mergeCell ref="N1:N5"/>
    <mergeCell ref="C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2013-10-21T07:16:50Z</dcterms:created>
  <dcterms:modified xsi:type="dcterms:W3CDTF">2013-10-21T08:06:44Z</dcterms:modified>
</cp:coreProperties>
</file>