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0" windowWidth="33960" windowHeight="198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<sst xmlns="http://schemas.openxmlformats.org/spreadsheetml/2006/main" count="42" uniqueCount="28">
  <si>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2019-12</t>
  </si>
  <si>
    <t>Ενοίκιο</t>
  </si>
  <si>
    <t>Internet</t>
  </si>
  <si>
    <t>ΔΕΗ</t>
  </si>
  <si>
    <t>Κοινό-</t>
  </si>
  <si>
    <t>Υπόλοιπο</t>
  </si>
  <si>
    <t>Σύνολο</t>
  </si>
  <si>
    <t>Έξοδα</t>
  </si>
  <si>
    <t>Πληρωμές</t>
  </si>
  <si>
    <t>ΕΥΔΑΠ</t>
  </si>
  <si>
    <t>2020-01</t>
  </si>
  <si>
    <t>2020-02</t>
  </si>
  <si>
    <t>χρηστα</t>
  </si>
  <si>
    <t>Συνολικό</t>
  </si>
  <si>
    <t>2020-03</t>
  </si>
  <si>
    <t>Μήνα</t>
  </si>
  <si>
    <t>Tρέχον</t>
  </si>
  <si>
    <t>2020-04</t>
  </si>
  <si>
    <t>2020-05</t>
  </si>
  <si>
    <t>20-05-20</t>
  </si>
  <si>
    <t>2020-06</t>
  </si>
  <si>
    <t>2020-07</t>
  </si>
  <si>
    <t>2020-08</t>
  </si>
  <si>
    <t>2020-09</t>
  </si>
  <si>
    <t>2020-10</t>
  </si>
  <si>
    <t>26-10-20</t>
  </si>
  <si>
    <t>2020-11</t>
  </si>
  <si>
    <t>2020-12</t>
  </si>
</sst>
</file>

<file path=xl/styles.xml><?xml version="1.0" encoding="utf-8"?>
<styleSheet xmlns="http://schemas.openxmlformats.org/spreadsheetml/2006/main">
  <numFmts count="2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yyyy/mm"/>
    <numFmt numFmtId="173" formatCode="[$-409]dddd\,mmmmd\,yyyy"/>
    <numFmt numFmtId="174" formatCode="dd/mm/yy"/>
    <numFmt numFmtId="175" formatCode="mm/dd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name val="Verdana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Verdana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Verdana"/>
      <family val="0"/>
    </font>
    <font>
      <sz val="12"/>
      <color rgb="FFFF0000"/>
      <name val="Verdana"/>
      <family val="0"/>
    </font>
    <font>
      <sz val="12"/>
      <color rgb="FF0000FF"/>
      <name val="Verdana"/>
      <family val="0"/>
    </font>
    <font>
      <sz val="12"/>
      <color rgb="FF000000"/>
      <name val="Verdan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4D79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172" fontId="39" fillId="0" borderId="0" xfId="0" applyNumberFormat="1" applyFont="1" applyAlignment="1">
      <alignment horizontal="right"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2" fontId="39" fillId="0" borderId="10" xfId="0" applyNumberFormat="1" applyFont="1" applyBorder="1" applyAlignment="1">
      <alignment/>
    </xf>
    <xf numFmtId="2" fontId="39" fillId="0" borderId="11" xfId="0" applyNumberFormat="1" applyFont="1" applyBorder="1" applyAlignment="1">
      <alignment/>
    </xf>
    <xf numFmtId="0" fontId="39" fillId="0" borderId="11" xfId="0" applyFont="1" applyBorder="1" applyAlignment="1">
      <alignment/>
    </xf>
    <xf numFmtId="2" fontId="39" fillId="0" borderId="12" xfId="0" applyNumberFormat="1" applyFont="1" applyBorder="1" applyAlignment="1">
      <alignment/>
    </xf>
    <xf numFmtId="2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0" xfId="0" applyFont="1" applyAlignment="1">
      <alignment horizontal="right"/>
    </xf>
    <xf numFmtId="2" fontId="40" fillId="0" borderId="15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  <xf numFmtId="0" fontId="39" fillId="0" borderId="17" xfId="0" applyFont="1" applyBorder="1" applyAlignment="1">
      <alignment horizontal="right"/>
    </xf>
    <xf numFmtId="2" fontId="41" fillId="0" borderId="15" xfId="0" applyNumberFormat="1" applyFont="1" applyBorder="1" applyAlignment="1">
      <alignment horizontal="right"/>
    </xf>
    <xf numFmtId="0" fontId="41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39" fillId="0" borderId="18" xfId="0" applyFont="1" applyBorder="1" applyAlignment="1">
      <alignment horizontal="right"/>
    </xf>
    <xf numFmtId="0" fontId="39" fillId="0" borderId="19" xfId="0" applyFont="1" applyBorder="1" applyAlignment="1">
      <alignment horizontal="right"/>
    </xf>
    <xf numFmtId="2" fontId="41" fillId="0" borderId="16" xfId="0" applyNumberFormat="1" applyFont="1" applyBorder="1" applyAlignment="1">
      <alignment horizontal="right"/>
    </xf>
    <xf numFmtId="2" fontId="39" fillId="0" borderId="18" xfId="0" applyNumberFormat="1" applyFont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2" fontId="39" fillId="16" borderId="0" xfId="0" applyNumberFormat="1" applyFont="1" applyFill="1" applyBorder="1" applyAlignment="1">
      <alignment/>
    </xf>
    <xf numFmtId="2" fontId="39" fillId="0" borderId="14" xfId="0" applyNumberFormat="1" applyFont="1" applyBorder="1" applyAlignment="1">
      <alignment/>
    </xf>
    <xf numFmtId="2" fontId="39" fillId="33" borderId="0" xfId="0" applyNumberFormat="1" applyFont="1" applyFill="1" applyAlignment="1">
      <alignment/>
    </xf>
    <xf numFmtId="0" fontId="42" fillId="0" borderId="0" xfId="0" applyFont="1" applyAlignment="1">
      <alignment horizontal="right"/>
    </xf>
    <xf numFmtId="2" fontId="42" fillId="0" borderId="12" xfId="0" applyNumberFormat="1" applyFont="1" applyBorder="1" applyAlignment="1">
      <alignment/>
    </xf>
    <xf numFmtId="2" fontId="42" fillId="34" borderId="12" xfId="0" applyNumberFormat="1" applyFont="1" applyFill="1" applyBorder="1" applyAlignment="1">
      <alignment/>
    </xf>
    <xf numFmtId="2" fontId="39" fillId="33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5"/>
  <sheetViews>
    <sheetView tabSelected="1" workbookViewId="0" topLeftCell="A1">
      <selection activeCell="D31" sqref="D31"/>
    </sheetView>
  </sheetViews>
  <sheetFormatPr defaultColWidth="12.00390625" defaultRowHeight="15.75"/>
  <cols>
    <col min="1" max="6" width="12.00390625" style="2" customWidth="1"/>
    <col min="7" max="9" width="12.00390625" style="13" customWidth="1"/>
    <col min="10" max="16384" width="12.00390625" style="2" customWidth="1"/>
  </cols>
  <sheetData>
    <row r="2" spans="5:7" ht="15.75">
      <c r="E2" s="8"/>
      <c r="F2" s="8"/>
      <c r="G2" s="8"/>
    </row>
    <row r="3" spans="1:7" ht="15.75">
      <c r="A3" s="1" t="s">
        <v>0</v>
      </c>
      <c r="E3" s="8"/>
      <c r="F3" s="8">
        <v>97.49</v>
      </c>
      <c r="G3" s="8"/>
    </row>
    <row r="4" spans="1:7" ht="15.75">
      <c r="A4" s="1" t="s">
        <v>10</v>
      </c>
      <c r="E4" s="8"/>
      <c r="F4" s="8">
        <v>98.04</v>
      </c>
      <c r="G4" s="8"/>
    </row>
    <row r="5" spans="1:7" ht="15.75">
      <c r="A5" s="1" t="s">
        <v>11</v>
      </c>
      <c r="E5" s="8"/>
      <c r="F5" s="8">
        <v>62.3</v>
      </c>
      <c r="G5" s="8"/>
    </row>
    <row r="6" spans="1:6" ht="15.75">
      <c r="A6" s="1" t="s">
        <v>14</v>
      </c>
      <c r="E6" s="3"/>
      <c r="F6" s="8">
        <v>74.7</v>
      </c>
    </row>
    <row r="7" spans="1:6" ht="15.75">
      <c r="A7" s="1" t="s">
        <v>17</v>
      </c>
      <c r="E7" s="3"/>
      <c r="F7" s="8">
        <v>28.93</v>
      </c>
    </row>
    <row r="8" spans="1:6" ht="15.75">
      <c r="A8" s="1" t="s">
        <v>18</v>
      </c>
      <c r="E8" s="3"/>
      <c r="F8" s="8">
        <v>31.36</v>
      </c>
    </row>
    <row r="9" spans="1:6" ht="15.75">
      <c r="A9" s="1" t="s">
        <v>20</v>
      </c>
      <c r="E9" s="3"/>
      <c r="F9" s="8">
        <f>49.16-14.88</f>
        <v>34.279999999999994</v>
      </c>
    </row>
    <row r="10" spans="1:7" ht="15.75">
      <c r="A10" s="1" t="s">
        <v>21</v>
      </c>
      <c r="E10" s="3"/>
      <c r="F10" s="8">
        <v>43.28</v>
      </c>
      <c r="G10" s="3"/>
    </row>
    <row r="11" spans="1:7" ht="15.75">
      <c r="A11" s="1" t="s">
        <v>22</v>
      </c>
      <c r="E11" s="3"/>
      <c r="F11" s="8">
        <v>31.56</v>
      </c>
      <c r="G11" s="3"/>
    </row>
    <row r="12" spans="1:7" ht="15.75">
      <c r="A12" s="1" t="s">
        <v>23</v>
      </c>
      <c r="D12" s="8">
        <v>168</v>
      </c>
      <c r="E12" s="3">
        <v>28.53</v>
      </c>
      <c r="F12" s="8">
        <v>31.44</v>
      </c>
      <c r="G12" s="3"/>
    </row>
    <row r="13" spans="1:7" ht="15.75">
      <c r="A13" s="1" t="s">
        <v>24</v>
      </c>
      <c r="D13" s="8"/>
      <c r="E13" s="3"/>
      <c r="F13" s="8">
        <v>33.16</v>
      </c>
      <c r="G13" s="3"/>
    </row>
    <row r="14" spans="1:7" ht="15.75">
      <c r="A14" s="1" t="s">
        <v>26</v>
      </c>
      <c r="D14" s="8">
        <f>399-168</f>
        <v>231</v>
      </c>
      <c r="E14" s="3"/>
      <c r="F14" s="25"/>
      <c r="G14" s="3"/>
    </row>
    <row r="15" spans="1:11" ht="15.75">
      <c r="A15" s="1"/>
      <c r="E15" s="3"/>
      <c r="F15" s="3"/>
      <c r="K15" s="13" t="s">
        <v>13</v>
      </c>
    </row>
    <row r="16" spans="1:12" ht="15.75">
      <c r="A16" s="1"/>
      <c r="F16" s="3"/>
      <c r="G16" s="19" t="s">
        <v>6</v>
      </c>
      <c r="K16" s="13" t="s">
        <v>5</v>
      </c>
      <c r="L16" s="13" t="s">
        <v>16</v>
      </c>
    </row>
    <row r="17" spans="2:12" ht="15.75">
      <c r="B17" s="13" t="s">
        <v>1</v>
      </c>
      <c r="C17" s="13" t="s">
        <v>2</v>
      </c>
      <c r="D17" s="13" t="s">
        <v>3</v>
      </c>
      <c r="E17" s="13" t="s">
        <v>9</v>
      </c>
      <c r="F17" s="13" t="s">
        <v>4</v>
      </c>
      <c r="G17" s="19" t="s">
        <v>7</v>
      </c>
      <c r="I17" s="18" t="s">
        <v>8</v>
      </c>
      <c r="J17" s="13" t="s">
        <v>5</v>
      </c>
      <c r="K17" s="13" t="s">
        <v>15</v>
      </c>
      <c r="L17" s="13" t="s">
        <v>5</v>
      </c>
    </row>
    <row r="18" spans="2:6" ht="15.75">
      <c r="B18" s="13"/>
      <c r="C18" s="13"/>
      <c r="D18" s="13"/>
      <c r="E18" s="13"/>
      <c r="F18" s="13" t="s">
        <v>12</v>
      </c>
    </row>
    <row r="19" ht="16.5" thickBot="1"/>
    <row r="20" spans="1:11" ht="15.75">
      <c r="A20" s="1" t="s">
        <v>0</v>
      </c>
      <c r="B20" s="4">
        <v>400</v>
      </c>
      <c r="C20" s="5"/>
      <c r="D20" s="6"/>
      <c r="E20" s="5"/>
      <c r="F20" s="5">
        <f aca="true" t="shared" si="0" ref="F20:F31">35/91*F3</f>
        <v>37.496153846153845</v>
      </c>
      <c r="G20" s="24">
        <f aca="true" t="shared" si="1" ref="G20:G32">SUM(B20:F20)</f>
        <v>437.49615384615385</v>
      </c>
      <c r="H20" s="14"/>
      <c r="I20" s="17">
        <v>400</v>
      </c>
      <c r="J20" s="3">
        <f aca="true" t="shared" si="2" ref="J20:J25">G20-I20</f>
        <v>37.496153846153845</v>
      </c>
      <c r="K20" s="3">
        <f aca="true" t="shared" si="3" ref="K20:K26">K19+J20</f>
        <v>37.496153846153845</v>
      </c>
    </row>
    <row r="21" spans="1:11" ht="15.75">
      <c r="A21" s="13" t="s">
        <v>10</v>
      </c>
      <c r="B21" s="7">
        <v>400</v>
      </c>
      <c r="C21" s="8"/>
      <c r="D21" s="8">
        <v>26.45</v>
      </c>
      <c r="E21" s="8"/>
      <c r="F21" s="8">
        <f t="shared" si="0"/>
        <v>37.70769230769231</v>
      </c>
      <c r="G21" s="23">
        <f t="shared" si="1"/>
        <v>464.1576923076923</v>
      </c>
      <c r="H21" s="15"/>
      <c r="I21" s="22">
        <v>400</v>
      </c>
      <c r="J21" s="3">
        <f t="shared" si="2"/>
        <v>64.15769230769229</v>
      </c>
      <c r="K21" s="3">
        <f t="shared" si="3"/>
        <v>101.65384615384613</v>
      </c>
    </row>
    <row r="22" spans="1:11" ht="15.75">
      <c r="A22" s="13" t="s">
        <v>11</v>
      </c>
      <c r="B22" s="7">
        <v>400</v>
      </c>
      <c r="C22" s="9"/>
      <c r="D22" s="8"/>
      <c r="E22" s="8"/>
      <c r="F22" s="8">
        <f t="shared" si="0"/>
        <v>23.961538461538463</v>
      </c>
      <c r="G22" s="23">
        <f t="shared" si="1"/>
        <v>423.96153846153845</v>
      </c>
      <c r="H22" s="15"/>
      <c r="I22" s="22">
        <v>450</v>
      </c>
      <c r="J22" s="3">
        <f t="shared" si="2"/>
        <v>-26.038461538461547</v>
      </c>
      <c r="K22" s="3">
        <f t="shared" si="3"/>
        <v>75.61538461538458</v>
      </c>
    </row>
    <row r="23" spans="1:11" ht="15.75">
      <c r="A23" s="13" t="s">
        <v>14</v>
      </c>
      <c r="B23" s="7">
        <v>400</v>
      </c>
      <c r="C23" s="9"/>
      <c r="D23" s="8">
        <v>117</v>
      </c>
      <c r="E23" s="8">
        <v>47.68</v>
      </c>
      <c r="F23" s="8">
        <f t="shared" si="0"/>
        <v>28.730769230769234</v>
      </c>
      <c r="G23" s="23">
        <f t="shared" si="1"/>
        <v>593.4107692307692</v>
      </c>
      <c r="H23" s="15"/>
      <c r="I23" s="22">
        <v>592.62</v>
      </c>
      <c r="J23" s="3">
        <f t="shared" si="2"/>
        <v>0.7907692307692287</v>
      </c>
      <c r="K23" s="3">
        <f t="shared" si="3"/>
        <v>76.40615384615381</v>
      </c>
    </row>
    <row r="24" spans="1:11" ht="15.75">
      <c r="A24" s="13" t="s">
        <v>17</v>
      </c>
      <c r="B24" s="7">
        <v>400</v>
      </c>
      <c r="C24" s="9"/>
      <c r="D24" s="8"/>
      <c r="E24" s="8"/>
      <c r="F24" s="8">
        <f t="shared" si="0"/>
        <v>11.126923076923077</v>
      </c>
      <c r="G24" s="23">
        <f t="shared" si="1"/>
        <v>411.12692307692305</v>
      </c>
      <c r="H24" s="15"/>
      <c r="I24" s="22">
        <v>428.73</v>
      </c>
      <c r="J24" s="3">
        <f t="shared" si="2"/>
        <v>-17.60307692307697</v>
      </c>
      <c r="K24" s="3">
        <f t="shared" si="3"/>
        <v>58.803076923076844</v>
      </c>
    </row>
    <row r="25" spans="1:11" ht="15.75">
      <c r="A25" s="13" t="s">
        <v>18</v>
      </c>
      <c r="B25" s="7">
        <v>400</v>
      </c>
      <c r="C25" s="9"/>
      <c r="D25" s="8">
        <v>70.63</v>
      </c>
      <c r="E25" s="8"/>
      <c r="F25" s="8">
        <f t="shared" si="0"/>
        <v>12.061538461538461</v>
      </c>
      <c r="G25" s="23">
        <f t="shared" si="1"/>
        <v>482.69153846153847</v>
      </c>
      <c r="H25" s="15" t="s">
        <v>19</v>
      </c>
      <c r="I25" s="22">
        <v>448</v>
      </c>
      <c r="J25" s="3">
        <f t="shared" si="2"/>
        <v>34.69153846153847</v>
      </c>
      <c r="K25" s="3">
        <f t="shared" si="3"/>
        <v>93.49461538461532</v>
      </c>
    </row>
    <row r="26" spans="1:12" ht="15.75">
      <c r="A26" s="28" t="s">
        <v>20</v>
      </c>
      <c r="B26" s="29">
        <v>400</v>
      </c>
      <c r="C26" s="9"/>
      <c r="D26" s="8"/>
      <c r="E26" s="8">
        <f>35</f>
        <v>35</v>
      </c>
      <c r="F26" s="8">
        <f t="shared" si="0"/>
        <v>13.184615384615382</v>
      </c>
      <c r="G26" s="23">
        <f t="shared" si="1"/>
        <v>448.18461538461537</v>
      </c>
      <c r="H26" s="15"/>
      <c r="I26" s="22">
        <v>423</v>
      </c>
      <c r="J26" s="3">
        <f aca="true" t="shared" si="4" ref="J26:J31">G26-I26</f>
        <v>25.18461538461537</v>
      </c>
      <c r="K26" s="3">
        <f t="shared" si="3"/>
        <v>118.67923076923068</v>
      </c>
      <c r="L26" s="3">
        <f aca="true" t="shared" si="5" ref="L26:L31">K25+G26-I26</f>
        <v>118.67923076923068</v>
      </c>
    </row>
    <row r="27" spans="1:12" ht="15.75">
      <c r="A27" s="28" t="s">
        <v>21</v>
      </c>
      <c r="B27" s="29">
        <v>400</v>
      </c>
      <c r="C27" s="9"/>
      <c r="D27" s="8">
        <v>93.56</v>
      </c>
      <c r="E27" s="8"/>
      <c r="F27" s="8">
        <f t="shared" si="0"/>
        <v>16.646153846153847</v>
      </c>
      <c r="G27" s="23">
        <f t="shared" si="1"/>
        <v>510.2061538461538</v>
      </c>
      <c r="H27" s="15"/>
      <c r="I27" s="15"/>
      <c r="J27" s="3">
        <f t="shared" si="4"/>
        <v>510.2061538461538</v>
      </c>
      <c r="K27" s="3">
        <f aca="true" t="shared" si="6" ref="K27:K32">K26+J27</f>
        <v>628.8853846153845</v>
      </c>
      <c r="L27" s="3">
        <f t="shared" si="5"/>
        <v>628.8853846153845</v>
      </c>
    </row>
    <row r="28" spans="1:12" ht="15.75">
      <c r="A28" s="28" t="s">
        <v>22</v>
      </c>
      <c r="B28" s="29">
        <v>400</v>
      </c>
      <c r="C28" s="9"/>
      <c r="D28" s="8"/>
      <c r="E28" s="8"/>
      <c r="F28" s="8">
        <f t="shared" si="0"/>
        <v>12.138461538461538</v>
      </c>
      <c r="G28" s="23">
        <f t="shared" si="1"/>
        <v>412.1384615384615</v>
      </c>
      <c r="H28" s="15"/>
      <c r="I28" s="15"/>
      <c r="J28" s="3">
        <f t="shared" si="4"/>
        <v>412.1384615384615</v>
      </c>
      <c r="K28" s="3">
        <f t="shared" si="6"/>
        <v>1041.023846153846</v>
      </c>
      <c r="L28" s="3">
        <f t="shared" si="5"/>
        <v>1041.023846153846</v>
      </c>
    </row>
    <row r="29" spans="1:12" ht="15.75">
      <c r="A29" s="28" t="s">
        <v>23</v>
      </c>
      <c r="B29" s="29">
        <v>400</v>
      </c>
      <c r="C29" s="9"/>
      <c r="D29" s="8">
        <f>D12*35/91</f>
        <v>64.61538461538461</v>
      </c>
      <c r="E29" s="8">
        <f>E12*35/91</f>
        <v>10.973076923076924</v>
      </c>
      <c r="F29" s="8">
        <f t="shared" si="0"/>
        <v>12.092307692307694</v>
      </c>
      <c r="G29" s="23">
        <f t="shared" si="1"/>
        <v>487.6807692307693</v>
      </c>
      <c r="H29" s="15"/>
      <c r="I29" s="22">
        <v>1200</v>
      </c>
      <c r="J29" s="3">
        <f t="shared" si="4"/>
        <v>-712.3192307692307</v>
      </c>
      <c r="K29" s="3">
        <f t="shared" si="6"/>
        <v>328.7046153846154</v>
      </c>
      <c r="L29" s="3">
        <f t="shared" si="5"/>
        <v>328.7046153846154</v>
      </c>
    </row>
    <row r="30" spans="1:12" ht="15.75">
      <c r="A30" s="28" t="s">
        <v>24</v>
      </c>
      <c r="B30" s="29">
        <v>400</v>
      </c>
      <c r="C30" s="9"/>
      <c r="D30" s="8"/>
      <c r="E30" s="8"/>
      <c r="F30" s="8">
        <f t="shared" si="0"/>
        <v>12.753846153846153</v>
      </c>
      <c r="G30" s="23">
        <f t="shared" si="1"/>
        <v>412.75384615384615</v>
      </c>
      <c r="H30" s="15" t="s">
        <v>25</v>
      </c>
      <c r="I30" s="22">
        <v>600</v>
      </c>
      <c r="J30" s="3">
        <f t="shared" si="4"/>
        <v>-187.24615384615385</v>
      </c>
      <c r="K30" s="3">
        <f t="shared" si="6"/>
        <v>141.45846153846156</v>
      </c>
      <c r="L30" s="3">
        <f t="shared" si="5"/>
        <v>141.4584615384615</v>
      </c>
    </row>
    <row r="31" spans="1:12" ht="15.75">
      <c r="A31" s="28" t="s">
        <v>26</v>
      </c>
      <c r="B31" s="29">
        <v>400</v>
      </c>
      <c r="C31" s="9"/>
      <c r="D31" s="25">
        <f>128.04-D29</f>
        <v>63.42461538461538</v>
      </c>
      <c r="E31" s="8"/>
      <c r="F31" s="31">
        <f t="shared" si="0"/>
        <v>0</v>
      </c>
      <c r="G31" s="23">
        <f t="shared" si="1"/>
        <v>463.4246153846154</v>
      </c>
      <c r="H31" s="15"/>
      <c r="I31" s="22">
        <v>500</v>
      </c>
      <c r="J31" s="3">
        <f t="shared" si="4"/>
        <v>-36.57538461538462</v>
      </c>
      <c r="K31" s="3">
        <f t="shared" si="6"/>
        <v>104.88307692307694</v>
      </c>
      <c r="L31" s="3">
        <f t="shared" si="5"/>
        <v>104.88307692307694</v>
      </c>
    </row>
    <row r="32" spans="1:12" ht="15.75">
      <c r="A32" s="28" t="s">
        <v>27</v>
      </c>
      <c r="B32" s="30">
        <v>350</v>
      </c>
      <c r="C32" s="9"/>
      <c r="D32" s="8"/>
      <c r="E32" s="8"/>
      <c r="F32" s="9"/>
      <c r="G32" s="23">
        <f t="shared" si="1"/>
        <v>350</v>
      </c>
      <c r="H32" s="15"/>
      <c r="I32" s="15"/>
      <c r="J32" s="3">
        <f>G32-I32</f>
        <v>350</v>
      </c>
      <c r="K32" s="3">
        <f t="shared" si="6"/>
        <v>454.88307692307694</v>
      </c>
      <c r="L32" s="27">
        <f>K31+G32-I32</f>
        <v>454.88307692307694</v>
      </c>
    </row>
    <row r="33" spans="1:9" ht="15.75">
      <c r="A33" s="13"/>
      <c r="B33" s="10"/>
      <c r="C33" s="9"/>
      <c r="D33" s="9"/>
      <c r="E33" s="8"/>
      <c r="F33" s="9"/>
      <c r="G33" s="20"/>
      <c r="H33" s="15"/>
      <c r="I33" s="15"/>
    </row>
    <row r="34" spans="1:9" ht="15.75">
      <c r="A34" s="13"/>
      <c r="B34" s="10"/>
      <c r="C34" s="9"/>
      <c r="D34" s="9"/>
      <c r="E34" s="8"/>
      <c r="F34" s="9"/>
      <c r="G34" s="20"/>
      <c r="H34" s="15"/>
      <c r="I34" s="15"/>
    </row>
    <row r="35" spans="1:9" ht="15.75">
      <c r="A35" s="13"/>
      <c r="B35" s="10"/>
      <c r="C35" s="9"/>
      <c r="D35" s="9"/>
      <c r="E35" s="8"/>
      <c r="F35" s="9"/>
      <c r="G35" s="20"/>
      <c r="H35" s="15"/>
      <c r="I35" s="15"/>
    </row>
    <row r="36" spans="1:9" ht="15.75">
      <c r="A36" s="13"/>
      <c r="B36" s="10"/>
      <c r="C36" s="9"/>
      <c r="D36" s="9"/>
      <c r="E36" s="8"/>
      <c r="F36" s="9"/>
      <c r="G36" s="20"/>
      <c r="H36" s="15"/>
      <c r="I36" s="15"/>
    </row>
    <row r="37" spans="1:9" ht="15.75">
      <c r="A37" s="13"/>
      <c r="B37" s="10"/>
      <c r="C37" s="9"/>
      <c r="D37" s="9"/>
      <c r="E37" s="8"/>
      <c r="F37" s="9"/>
      <c r="G37" s="20"/>
      <c r="H37" s="15"/>
      <c r="I37" s="15"/>
    </row>
    <row r="38" spans="1:9" ht="15.75">
      <c r="A38" s="13"/>
      <c r="B38" s="10"/>
      <c r="C38" s="9"/>
      <c r="D38" s="9"/>
      <c r="E38" s="8"/>
      <c r="F38" s="9"/>
      <c r="G38" s="20"/>
      <c r="H38" s="15"/>
      <c r="I38" s="15"/>
    </row>
    <row r="39" spans="1:9" ht="15.75">
      <c r="A39" s="13"/>
      <c r="B39" s="10"/>
      <c r="C39" s="9"/>
      <c r="D39" s="9"/>
      <c r="E39" s="8"/>
      <c r="F39" s="9"/>
      <c r="G39" s="20"/>
      <c r="H39" s="15"/>
      <c r="I39" s="15"/>
    </row>
    <row r="40" spans="1:9" ht="15.75">
      <c r="A40" s="13"/>
      <c r="B40" s="10"/>
      <c r="C40" s="9"/>
      <c r="D40" s="9"/>
      <c r="E40" s="8"/>
      <c r="F40" s="9"/>
      <c r="G40" s="20"/>
      <c r="H40" s="15"/>
      <c r="I40" s="15"/>
    </row>
    <row r="41" spans="1:9" ht="15.75">
      <c r="A41" s="13"/>
      <c r="B41" s="10"/>
      <c r="C41" s="9"/>
      <c r="D41" s="9"/>
      <c r="E41" s="8"/>
      <c r="F41" s="9"/>
      <c r="G41" s="20"/>
      <c r="H41" s="15"/>
      <c r="I41" s="15"/>
    </row>
    <row r="42" spans="1:9" ht="15.75">
      <c r="A42" s="13"/>
      <c r="B42" s="10"/>
      <c r="C42" s="9"/>
      <c r="D42" s="9"/>
      <c r="E42" s="8"/>
      <c r="F42" s="9"/>
      <c r="G42" s="20"/>
      <c r="H42" s="15"/>
      <c r="I42" s="15"/>
    </row>
    <row r="43" spans="1:9" ht="16.5" thickBot="1">
      <c r="A43" s="13"/>
      <c r="B43" s="11"/>
      <c r="C43" s="12"/>
      <c r="D43" s="12"/>
      <c r="E43" s="26"/>
      <c r="F43" s="12"/>
      <c r="G43" s="21"/>
      <c r="H43" s="16"/>
      <c r="I43" s="16"/>
    </row>
    <row r="45" ht="15.75">
      <c r="G45" s="2"/>
    </row>
  </sheetData>
  <sheetProtection/>
  <printOptions/>
  <pageMargins left="0.75" right="0.75" top="1" bottom="1" header="0.5" footer="0.5"/>
  <pageSetup fitToHeight="1" fitToWidth="1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Democritus University of Thrace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Sotirios Papantonopoulos</dc:creator>
  <cp:keywords/>
  <dc:description/>
  <cp:lastModifiedBy>Sotirios Papantonopoulos</cp:lastModifiedBy>
  <cp:lastPrinted>2020-12-15T17:54:26Z</cp:lastPrinted>
  <dcterms:created xsi:type="dcterms:W3CDTF">2019-09-23T08:59:26Z</dcterms:created>
  <dcterms:modified xsi:type="dcterms:W3CDTF">2020-12-15T19:12:14Z</dcterms:modified>
  <cp:category/>
  <cp:version/>
  <cp:contentType/>
  <cp:contentStatus/>
</cp:coreProperties>
</file>