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52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<sst xmlns="http://schemas.openxmlformats.org/spreadsheetml/2006/main" count="33" uniqueCount="24">
  <si>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</si>
  <si>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</si>
  <si>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</si>
  <si>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</si>
  <si>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</si>
  <si>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</si>
  <si>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</si>
  <si>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</si>
  <si>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</si>
  <si>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</si>
  <si>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</si>
  <si>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</si>
  <si>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</si>
  <si>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</si>
  <si>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</si>
  <si>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</si>
  <si>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</si>
  <si>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</si>
  <si>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</si>
  <si>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</si>
  <si>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</si>
  <si>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</si>
  <si>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</si>
  <si>
    <t>2020-09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</si>
</sst>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2" fontId="39" fillId="0" borderId="12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right"/>
    </xf>
    <xf numFmtId="2" fontId="40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2" fontId="39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9" fillId="16" borderId="0" xfId="0" applyNumberFormat="1" applyFont="1" applyFill="1" applyBorder="1" applyAlignment="1">
      <alignment/>
    </xf>
    <xf numFmtId="2" fontId="39" fillId="0" borderId="14" xfId="0" applyNumberFormat="1" applyFont="1" applyBorder="1" applyAlignment="1">
      <alignment/>
    </xf>
    <xf numFmtId="2" fontId="39" fillId="33" borderId="0" xfId="0" applyNumberFormat="1" applyFont="1" applyFill="1" applyAlignment="1">
      <alignment/>
    </xf>
    <xf numFmtId="0" fontId="42" fillId="0" borderId="0" xfId="0" applyFont="1" applyAlignment="1">
      <alignment horizontal="right"/>
    </xf>
    <xf numFmtId="2" fontId="42" fillId="0" borderId="12" xfId="0" applyNumberFormat="1" applyFont="1" applyBorder="1" applyAlignment="1">
      <alignment/>
    </xf>
    <xf numFmtId="2" fontId="42" fillId="34" borderId="12" xfId="0" applyNumberFormat="1" applyFont="1" applyFill="1" applyBorder="1" applyAlignment="1">
      <alignment/>
    </xf>
    <xf numFmtId="0" fontId="39" fillId="16" borderId="0" xfId="0" applyFont="1" applyFill="1" applyBorder="1" applyAlignment="1">
      <alignment/>
    </xf>
    <xf numFmtId="2" fontId="40" fillId="0" borderId="16" xfId="0" applyNumberFormat="1" applyFont="1" applyBorder="1" applyAlignment="1">
      <alignment horizontal="right"/>
    </xf>
    <xf numFmtId="2" fontId="3" fillId="16" borderId="0" xfId="0" applyNumberFormat="1" applyFont="1" applyFill="1" applyAlignment="1">
      <alignment/>
    </xf>
    <xf numFmtId="2" fontId="3" fillId="16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workbookViewId="0" topLeftCell="A2">
      <selection activeCell="N28" sqref="N28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7" ht="15.75">
      <c r="A4" s="1" t="s">
        <v>10</v>
      </c>
      <c r="E4" s="8"/>
      <c r="F4" s="8">
        <v>98.04</v>
      </c>
      <c r="G4" s="8"/>
    </row>
    <row r="5" spans="1:7" ht="15.75">
      <c r="A5" s="1" t="s">
        <v>11</v>
      </c>
      <c r="E5" s="8"/>
      <c r="F5" s="8">
        <v>62.3</v>
      </c>
      <c r="G5" s="8"/>
    </row>
    <row r="6" spans="1:6" ht="15.75">
      <c r="A6" s="1" t="s">
        <v>14</v>
      </c>
      <c r="E6" s="3"/>
      <c r="F6" s="8">
        <v>74.7</v>
      </c>
    </row>
    <row r="7" spans="1:6" ht="15.75">
      <c r="A7" s="1" t="s">
        <v>17</v>
      </c>
      <c r="E7" s="3"/>
      <c r="F7" s="8">
        <v>28.93</v>
      </c>
    </row>
    <row r="8" spans="1:6" ht="15.75">
      <c r="A8" s="1" t="s">
        <v>18</v>
      </c>
      <c r="E8" s="3"/>
      <c r="F8" s="8">
        <v>31.36</v>
      </c>
    </row>
    <row r="9" spans="1:6" ht="15.75">
      <c r="A9" s="1" t="s">
        <v>20</v>
      </c>
      <c r="E9" s="3"/>
      <c r="F9" s="33">
        <f>49.16-14.88</f>
        <v>34.279999999999994</v>
      </c>
    </row>
    <row r="10" spans="1:7" ht="15.75">
      <c r="A10" s="1"/>
      <c r="E10" s="3"/>
      <c r="F10" s="3"/>
      <c r="G10" s="3"/>
    </row>
    <row r="11" spans="1:7" ht="15.75">
      <c r="A11" s="1"/>
      <c r="E11" s="3"/>
      <c r="F11" s="3"/>
      <c r="G11" s="3"/>
    </row>
    <row r="12" spans="1:7" ht="15.75">
      <c r="A12" s="1"/>
      <c r="E12" s="3"/>
      <c r="F12" s="3"/>
      <c r="G12" s="3"/>
    </row>
    <row r="13" spans="1:11" ht="15.75">
      <c r="A13" s="1"/>
      <c r="E13" s="3"/>
      <c r="F13" s="3"/>
      <c r="K13" s="13" t="s">
        <v>13</v>
      </c>
    </row>
    <row r="14" spans="1:12" ht="15.75">
      <c r="A14" s="1"/>
      <c r="F14" s="3"/>
      <c r="G14" s="19" t="s">
        <v>6</v>
      </c>
      <c r="K14" s="13" t="s">
        <v>5</v>
      </c>
      <c r="L14" s="13" t="s">
        <v>16</v>
      </c>
    </row>
    <row r="15" spans="2:12" ht="15.75">
      <c r="B15" s="13" t="s">
        <v>1</v>
      </c>
      <c r="C15" s="13" t="s">
        <v>2</v>
      </c>
      <c r="D15" s="13" t="s">
        <v>3</v>
      </c>
      <c r="E15" s="13" t="s">
        <v>9</v>
      </c>
      <c r="F15" s="13" t="s">
        <v>4</v>
      </c>
      <c r="G15" s="19" t="s">
        <v>7</v>
      </c>
      <c r="I15" s="18" t="s">
        <v>8</v>
      </c>
      <c r="J15" s="13" t="s">
        <v>5</v>
      </c>
      <c r="K15" s="13" t="s">
        <v>15</v>
      </c>
      <c r="L15" s="13" t="s">
        <v>5</v>
      </c>
    </row>
    <row r="16" spans="2:6" ht="15.75">
      <c r="B16" s="13"/>
      <c r="C16" s="13"/>
      <c r="D16" s="13"/>
      <c r="E16" s="13"/>
      <c r="F16" s="13" t="s">
        <v>12</v>
      </c>
    </row>
    <row r="17" ht="16.5" thickBot="1"/>
    <row r="18" spans="1:11" ht="15.75">
      <c r="A18" s="1" t="s">
        <v>0</v>
      </c>
      <c r="B18" s="4">
        <v>400</v>
      </c>
      <c r="C18" s="5"/>
      <c r="D18" s="6"/>
      <c r="E18" s="5"/>
      <c r="F18" s="5">
        <f aca="true" t="shared" si="0" ref="F18:F24">35/91*F3</f>
        <v>37.496153846153845</v>
      </c>
      <c r="G18" s="24">
        <f aca="true" t="shared" si="1" ref="G18:G27">SUM(B18:F18)</f>
        <v>437.49615384615385</v>
      </c>
      <c r="H18" s="14"/>
      <c r="I18" s="17">
        <v>400</v>
      </c>
      <c r="J18" s="3">
        <f aca="true" t="shared" si="2" ref="J18:J23">G18-I18</f>
        <v>37.496153846153845</v>
      </c>
      <c r="K18" s="3">
        <f aca="true" t="shared" si="3" ref="K18:K24">K17+J18</f>
        <v>37.496153846153845</v>
      </c>
    </row>
    <row r="19" spans="1:11" ht="15.75">
      <c r="A19" s="13" t="s">
        <v>10</v>
      </c>
      <c r="B19" s="7">
        <v>400</v>
      </c>
      <c r="C19" s="8"/>
      <c r="D19" s="8">
        <v>26.45</v>
      </c>
      <c r="E19" s="8"/>
      <c r="F19" s="8">
        <f t="shared" si="0"/>
        <v>37.70769230769231</v>
      </c>
      <c r="G19" s="23">
        <f t="shared" si="1"/>
        <v>464.1576923076923</v>
      </c>
      <c r="H19" s="15"/>
      <c r="I19" s="22">
        <v>400</v>
      </c>
      <c r="J19" s="3">
        <f t="shared" si="2"/>
        <v>64.15769230769229</v>
      </c>
      <c r="K19" s="3">
        <f t="shared" si="3"/>
        <v>101.65384615384613</v>
      </c>
    </row>
    <row r="20" spans="1:11" ht="15.75">
      <c r="A20" s="13" t="s">
        <v>11</v>
      </c>
      <c r="B20" s="7">
        <v>400</v>
      </c>
      <c r="C20" s="9"/>
      <c r="D20" s="9"/>
      <c r="E20" s="8"/>
      <c r="F20" s="8">
        <f t="shared" si="0"/>
        <v>23.961538461538463</v>
      </c>
      <c r="G20" s="23">
        <f t="shared" si="1"/>
        <v>423.96153846153845</v>
      </c>
      <c r="H20" s="15"/>
      <c r="I20" s="22">
        <v>450</v>
      </c>
      <c r="J20" s="3">
        <f t="shared" si="2"/>
        <v>-26.038461538461547</v>
      </c>
      <c r="K20" s="3">
        <f t="shared" si="3"/>
        <v>75.61538461538458</v>
      </c>
    </row>
    <row r="21" spans="1:11" ht="15.75">
      <c r="A21" s="13" t="s">
        <v>14</v>
      </c>
      <c r="B21" s="7">
        <v>400</v>
      </c>
      <c r="C21" s="9"/>
      <c r="D21" s="8">
        <v>117</v>
      </c>
      <c r="E21" s="8">
        <v>47.68</v>
      </c>
      <c r="F21" s="8">
        <f t="shared" si="0"/>
        <v>28.730769230769234</v>
      </c>
      <c r="G21" s="23">
        <f t="shared" si="1"/>
        <v>593.4107692307692</v>
      </c>
      <c r="H21" s="15"/>
      <c r="I21" s="22">
        <v>592.62</v>
      </c>
      <c r="J21" s="3">
        <f t="shared" si="2"/>
        <v>0.7907692307692287</v>
      </c>
      <c r="K21" s="3">
        <f t="shared" si="3"/>
        <v>76.40615384615381</v>
      </c>
    </row>
    <row r="22" spans="1:11" ht="15.75">
      <c r="A22" s="13" t="s">
        <v>17</v>
      </c>
      <c r="B22" s="7">
        <v>400</v>
      </c>
      <c r="C22" s="9"/>
      <c r="D22" s="9"/>
      <c r="E22" s="8"/>
      <c r="F22" s="8">
        <f t="shared" si="0"/>
        <v>11.126923076923077</v>
      </c>
      <c r="G22" s="23">
        <f t="shared" si="1"/>
        <v>411.12692307692305</v>
      </c>
      <c r="H22" s="15"/>
      <c r="I22" s="22">
        <v>428.73</v>
      </c>
      <c r="J22" s="3">
        <f t="shared" si="2"/>
        <v>-17.60307692307697</v>
      </c>
      <c r="K22" s="3">
        <f t="shared" si="3"/>
        <v>58.803076923076844</v>
      </c>
    </row>
    <row r="23" spans="1:11" ht="15.75">
      <c r="A23" s="13" t="s">
        <v>18</v>
      </c>
      <c r="B23" s="7">
        <v>400</v>
      </c>
      <c r="C23" s="9"/>
      <c r="D23" s="31">
        <v>70.63</v>
      </c>
      <c r="E23" s="8"/>
      <c r="F23" s="8">
        <f t="shared" si="0"/>
        <v>12.061538461538461</v>
      </c>
      <c r="G23" s="23">
        <f t="shared" si="1"/>
        <v>482.69153846153847</v>
      </c>
      <c r="H23" s="15" t="s">
        <v>19</v>
      </c>
      <c r="I23" s="22">
        <v>448</v>
      </c>
      <c r="J23" s="3">
        <f t="shared" si="2"/>
        <v>34.69153846153847</v>
      </c>
      <c r="K23" s="3">
        <f t="shared" si="3"/>
        <v>93.49461538461532</v>
      </c>
    </row>
    <row r="24" spans="1:12" ht="15.75">
      <c r="A24" s="28" t="s">
        <v>20</v>
      </c>
      <c r="B24" s="29">
        <v>400</v>
      </c>
      <c r="C24" s="9"/>
      <c r="D24" s="9"/>
      <c r="E24" s="25">
        <f>35</f>
        <v>35</v>
      </c>
      <c r="F24" s="34">
        <f t="shared" si="0"/>
        <v>13.184615384615382</v>
      </c>
      <c r="G24" s="23">
        <f t="shared" si="1"/>
        <v>448.18461538461537</v>
      </c>
      <c r="H24" s="15"/>
      <c r="I24" s="32">
        <v>423</v>
      </c>
      <c r="J24" s="3">
        <f>G24-I24</f>
        <v>25.18461538461537</v>
      </c>
      <c r="K24" s="3">
        <f t="shared" si="3"/>
        <v>118.67923076923068</v>
      </c>
      <c r="L24" s="3">
        <f>K23+G24-I24</f>
        <v>118.67923076923068</v>
      </c>
    </row>
    <row r="25" spans="1:12" ht="15.75">
      <c r="A25" s="28" t="s">
        <v>21</v>
      </c>
      <c r="B25" s="29">
        <v>400</v>
      </c>
      <c r="C25" s="9"/>
      <c r="D25" s="31">
        <v>93.56</v>
      </c>
      <c r="E25" s="8"/>
      <c r="F25" s="9"/>
      <c r="G25" s="23">
        <f t="shared" si="1"/>
        <v>493.56</v>
      </c>
      <c r="H25" s="15"/>
      <c r="I25" s="15"/>
      <c r="J25" s="3">
        <f>G25-I25</f>
        <v>493.56</v>
      </c>
      <c r="K25" s="3">
        <f>K24+J25</f>
        <v>612.2392307692307</v>
      </c>
      <c r="L25" s="3">
        <f>K24+G25-I25</f>
        <v>612.2392307692307</v>
      </c>
    </row>
    <row r="26" spans="1:12" ht="15.75">
      <c r="A26" s="28" t="s">
        <v>22</v>
      </c>
      <c r="B26" s="29">
        <v>400</v>
      </c>
      <c r="C26" s="9"/>
      <c r="D26" s="9"/>
      <c r="E26" s="8"/>
      <c r="F26" s="9"/>
      <c r="G26" s="23">
        <f t="shared" si="1"/>
        <v>400</v>
      </c>
      <c r="H26" s="15"/>
      <c r="I26" s="15"/>
      <c r="J26" s="3">
        <f>G26-I26</f>
        <v>400</v>
      </c>
      <c r="K26" s="3">
        <f>K25+J26</f>
        <v>1012.2392307692307</v>
      </c>
      <c r="L26" s="3">
        <f>K25+G26-I26</f>
        <v>1012.2392307692307</v>
      </c>
    </row>
    <row r="27" spans="1:12" ht="15.75">
      <c r="A27" s="28" t="s">
        <v>23</v>
      </c>
      <c r="B27" s="30">
        <v>400</v>
      </c>
      <c r="C27" s="9"/>
      <c r="D27" s="9"/>
      <c r="E27" s="8"/>
      <c r="F27" s="9"/>
      <c r="G27" s="23">
        <f t="shared" si="1"/>
        <v>400</v>
      </c>
      <c r="H27" s="15"/>
      <c r="I27" s="15"/>
      <c r="J27" s="3">
        <f>G27-I27</f>
        <v>400</v>
      </c>
      <c r="K27" s="3">
        <f>K26+J27</f>
        <v>1412.2392307692307</v>
      </c>
      <c r="L27" s="27">
        <f>K26+G27-I27</f>
        <v>1412.2392307692307</v>
      </c>
    </row>
    <row r="28" spans="1:9" ht="15.75">
      <c r="A28" s="13"/>
      <c r="B28" s="10"/>
      <c r="C28" s="9"/>
      <c r="D28" s="9"/>
      <c r="E28" s="8"/>
      <c r="F28" s="9"/>
      <c r="G28" s="20"/>
      <c r="H28" s="15"/>
      <c r="I28" s="15"/>
    </row>
    <row r="29" spans="1:9" ht="15.75">
      <c r="A29" s="13"/>
      <c r="B29" s="10"/>
      <c r="C29" s="9"/>
      <c r="D29" s="9"/>
      <c r="E29" s="8"/>
      <c r="F29" s="9"/>
      <c r="G29" s="20"/>
      <c r="H29" s="15"/>
      <c r="I29" s="15"/>
    </row>
    <row r="30" spans="1:9" ht="16.5" thickBot="1">
      <c r="A30" s="13"/>
      <c r="B30" s="11"/>
      <c r="C30" s="12"/>
      <c r="D30" s="12"/>
      <c r="E30" s="26"/>
      <c r="F30" s="12"/>
      <c r="G30" s="21"/>
      <c r="H30" s="16"/>
      <c r="I30" s="16"/>
    </row>
    <row r="32" ht="15.75">
      <c r="G32" s="2"/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2020-06-10T20:44:53Z</cp:lastPrinted>
  <dcterms:created xsi:type="dcterms:W3CDTF">2019-09-23T08:59:26Z</dcterms:created>
  <dcterms:modified xsi:type="dcterms:W3CDTF">2020-09-01T09:11:14Z</dcterms:modified>
  <cp:category/>
  <cp:version/>
  <cp:contentType/>
  <cp:contentStatus/>
</cp:coreProperties>
</file>