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2" i="1" l="1"/>
  <c r="K1" i="1"/>
  <c r="I4" i="1" l="1"/>
  <c r="L4" i="1" s="1"/>
  <c r="I5" i="1"/>
  <c r="L5" i="1" s="1"/>
  <c r="I6" i="1"/>
  <c r="L6" i="1" s="1"/>
  <c r="I7" i="1"/>
  <c r="L7" i="1" s="1"/>
  <c r="I8" i="1"/>
  <c r="L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I21" i="1"/>
  <c r="L21" i="1" s="1"/>
  <c r="I22" i="1"/>
  <c r="L22" i="1" s="1"/>
  <c r="I23" i="1"/>
  <c r="L23" i="1" s="1"/>
  <c r="I24" i="1"/>
  <c r="L24" i="1" s="1"/>
  <c r="I25" i="1"/>
  <c r="L25" i="1" s="1"/>
  <c r="I26" i="1"/>
  <c r="L26" i="1" s="1"/>
  <c r="I27" i="1"/>
  <c r="L27" i="1" s="1"/>
  <c r="I28" i="1"/>
  <c r="L28" i="1" s="1"/>
  <c r="I29" i="1"/>
  <c r="L29" i="1" s="1"/>
  <c r="I30" i="1"/>
  <c r="L30" i="1" s="1"/>
  <c r="I31" i="1"/>
  <c r="L31" i="1" s="1"/>
  <c r="I32" i="1"/>
  <c r="L32" i="1" s="1"/>
  <c r="I33" i="1"/>
  <c r="L33" i="1" s="1"/>
  <c r="I34" i="1"/>
  <c r="L34" i="1" s="1"/>
  <c r="I35" i="1"/>
  <c r="L35" i="1" s="1"/>
  <c r="I36" i="1"/>
  <c r="L36" i="1" s="1"/>
  <c r="I37" i="1"/>
  <c r="L37" i="1" s="1"/>
  <c r="I38" i="1"/>
  <c r="L38" i="1" s="1"/>
  <c r="I39" i="1"/>
  <c r="L39" i="1" s="1"/>
  <c r="I40" i="1"/>
  <c r="L40" i="1" s="1"/>
  <c r="I41" i="1"/>
  <c r="L41" i="1" s="1"/>
  <c r="I42" i="1"/>
  <c r="L42" i="1" s="1"/>
  <c r="I43" i="1"/>
  <c r="L43" i="1" s="1"/>
  <c r="I44" i="1"/>
  <c r="L44" i="1" s="1"/>
  <c r="I45" i="1"/>
  <c r="L45" i="1" s="1"/>
  <c r="I46" i="1"/>
  <c r="L46" i="1" s="1"/>
  <c r="I47" i="1"/>
  <c r="L47" i="1" s="1"/>
  <c r="I48" i="1"/>
  <c r="L48" i="1" s="1"/>
  <c r="I49" i="1"/>
  <c r="L49" i="1" s="1"/>
  <c r="I50" i="1"/>
  <c r="L50" i="1" s="1"/>
  <c r="I51" i="1"/>
  <c r="L51" i="1" s="1"/>
  <c r="I52" i="1"/>
  <c r="L52" i="1" s="1"/>
  <c r="I53" i="1"/>
  <c r="L53" i="1" s="1"/>
  <c r="I54" i="1"/>
  <c r="L54" i="1" s="1"/>
  <c r="I55" i="1"/>
  <c r="L55" i="1" s="1"/>
  <c r="I56" i="1"/>
  <c r="L56" i="1" s="1"/>
  <c r="I57" i="1"/>
  <c r="L57" i="1" s="1"/>
  <c r="I58" i="1"/>
  <c r="L58" i="1" s="1"/>
  <c r="I59" i="1"/>
  <c r="L59" i="1" s="1"/>
  <c r="I60" i="1"/>
  <c r="L60" i="1" s="1"/>
  <c r="I61" i="1"/>
  <c r="L61" i="1" s="1"/>
  <c r="I62" i="1"/>
  <c r="L62" i="1" s="1"/>
  <c r="I63" i="1"/>
  <c r="L63" i="1" s="1"/>
  <c r="I64" i="1"/>
  <c r="L64" i="1" s="1"/>
  <c r="I65" i="1"/>
  <c r="L65" i="1" s="1"/>
  <c r="I66" i="1"/>
  <c r="L66" i="1" s="1"/>
  <c r="I67" i="1"/>
  <c r="L67" i="1" s="1"/>
  <c r="I68" i="1"/>
  <c r="L68" i="1" s="1"/>
  <c r="I69" i="1"/>
  <c r="L69" i="1" s="1"/>
  <c r="I70" i="1"/>
  <c r="L70" i="1" s="1"/>
  <c r="I71" i="1"/>
  <c r="L71" i="1" s="1"/>
  <c r="I72" i="1"/>
  <c r="L72" i="1" s="1"/>
  <c r="I73" i="1"/>
  <c r="L73" i="1" s="1"/>
  <c r="I74" i="1"/>
  <c r="L74" i="1" s="1"/>
  <c r="I75" i="1"/>
  <c r="L75" i="1" s="1"/>
  <c r="I76" i="1"/>
  <c r="L76" i="1" s="1"/>
  <c r="I77" i="1"/>
  <c r="L77" i="1" s="1"/>
  <c r="I78" i="1"/>
  <c r="L78" i="1" s="1"/>
  <c r="I79" i="1"/>
  <c r="L79" i="1" s="1"/>
  <c r="I80" i="1"/>
  <c r="L80" i="1" s="1"/>
  <c r="I81" i="1"/>
  <c r="L81" i="1" s="1"/>
  <c r="I82" i="1"/>
  <c r="L82" i="1" s="1"/>
  <c r="I83" i="1"/>
  <c r="L83" i="1" s="1"/>
  <c r="I84" i="1"/>
  <c r="L84" i="1" s="1"/>
  <c r="I85" i="1"/>
  <c r="L85" i="1" s="1"/>
  <c r="I86" i="1"/>
  <c r="L86" i="1" s="1"/>
  <c r="I87" i="1"/>
  <c r="L87" i="1" s="1"/>
  <c r="I88" i="1"/>
  <c r="L88" i="1" s="1"/>
  <c r="I89" i="1"/>
  <c r="L89" i="1" s="1"/>
  <c r="I90" i="1"/>
  <c r="L90" i="1" s="1"/>
  <c r="I91" i="1"/>
  <c r="L91" i="1" s="1"/>
  <c r="I92" i="1"/>
  <c r="L92" i="1" s="1"/>
  <c r="I93" i="1"/>
  <c r="L93" i="1" s="1"/>
  <c r="I94" i="1"/>
  <c r="L94" i="1" s="1"/>
  <c r="I95" i="1"/>
  <c r="L95" i="1" s="1"/>
  <c r="I96" i="1"/>
  <c r="L96" i="1" s="1"/>
  <c r="I97" i="1"/>
  <c r="L97" i="1" s="1"/>
  <c r="I98" i="1"/>
  <c r="L98" i="1" s="1"/>
  <c r="I99" i="1"/>
  <c r="L99" i="1" s="1"/>
  <c r="I100" i="1"/>
  <c r="L100" i="1" s="1"/>
  <c r="I101" i="1"/>
  <c r="L101" i="1" s="1"/>
  <c r="I102" i="1"/>
  <c r="L102" i="1" s="1"/>
  <c r="I103" i="1"/>
  <c r="L103" i="1" s="1"/>
  <c r="I104" i="1"/>
  <c r="L104" i="1" s="1"/>
  <c r="I105" i="1"/>
  <c r="L105" i="1" s="1"/>
  <c r="I106" i="1"/>
  <c r="L106" i="1" s="1"/>
  <c r="I107" i="1"/>
  <c r="L107" i="1" s="1"/>
  <c r="I108" i="1"/>
  <c r="L108" i="1" s="1"/>
  <c r="I109" i="1"/>
  <c r="L109" i="1" s="1"/>
  <c r="I110" i="1"/>
  <c r="L110" i="1" s="1"/>
  <c r="I111" i="1"/>
  <c r="L111" i="1" s="1"/>
  <c r="I112" i="1"/>
  <c r="L112" i="1" s="1"/>
  <c r="I113" i="1"/>
  <c r="L113" i="1" s="1"/>
  <c r="I114" i="1"/>
  <c r="L114" i="1" s="1"/>
  <c r="I115" i="1"/>
  <c r="L115" i="1" s="1"/>
  <c r="I116" i="1"/>
  <c r="L116" i="1" s="1"/>
  <c r="I117" i="1"/>
  <c r="L117" i="1" s="1"/>
  <c r="I118" i="1"/>
  <c r="L118" i="1" s="1"/>
  <c r="I119" i="1"/>
  <c r="L119" i="1" s="1"/>
  <c r="I120" i="1"/>
  <c r="L120" i="1" s="1"/>
  <c r="I121" i="1"/>
  <c r="L121" i="1" s="1"/>
  <c r="I122" i="1"/>
  <c r="L122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I162" i="1"/>
  <c r="L162" i="1" s="1"/>
  <c r="I163" i="1"/>
  <c r="L163" i="1" s="1"/>
  <c r="I164" i="1"/>
  <c r="L164" i="1" s="1"/>
  <c r="I165" i="1"/>
  <c r="L165" i="1" s="1"/>
  <c r="I166" i="1"/>
  <c r="L166" i="1" s="1"/>
  <c r="I167" i="1"/>
  <c r="L167" i="1" s="1"/>
  <c r="I168" i="1"/>
  <c r="L168" i="1" s="1"/>
  <c r="I169" i="1"/>
  <c r="L169" i="1" s="1"/>
  <c r="I170" i="1"/>
  <c r="L170" i="1" s="1"/>
  <c r="I171" i="1"/>
  <c r="L171" i="1" s="1"/>
  <c r="I172" i="1"/>
  <c r="L172" i="1" s="1"/>
  <c r="I173" i="1"/>
  <c r="L173" i="1" s="1"/>
  <c r="I174" i="1"/>
  <c r="L174" i="1" s="1"/>
  <c r="I175" i="1"/>
  <c r="L175" i="1" s="1"/>
  <c r="I176" i="1"/>
  <c r="L176" i="1" s="1"/>
  <c r="I177" i="1"/>
  <c r="L177" i="1" s="1"/>
  <c r="I178" i="1"/>
  <c r="L178" i="1" s="1"/>
  <c r="I179" i="1"/>
  <c r="L179" i="1" s="1"/>
  <c r="I180" i="1"/>
  <c r="L180" i="1" s="1"/>
  <c r="I181" i="1"/>
  <c r="L181" i="1" s="1"/>
  <c r="I182" i="1"/>
  <c r="L182" i="1" s="1"/>
  <c r="I183" i="1"/>
  <c r="L183" i="1" s="1"/>
  <c r="I184" i="1"/>
  <c r="L184" i="1" s="1"/>
  <c r="I185" i="1"/>
  <c r="L185" i="1" s="1"/>
  <c r="I186" i="1"/>
  <c r="L186" i="1" s="1"/>
  <c r="I187" i="1"/>
  <c r="L187" i="1" s="1"/>
  <c r="I188" i="1"/>
  <c r="L188" i="1" s="1"/>
  <c r="I189" i="1"/>
  <c r="L189" i="1" s="1"/>
  <c r="I190" i="1"/>
  <c r="L190" i="1" s="1"/>
  <c r="I191" i="1"/>
  <c r="L191" i="1" s="1"/>
  <c r="I192" i="1"/>
  <c r="L192" i="1" s="1"/>
  <c r="I193" i="1"/>
  <c r="L193" i="1" s="1"/>
  <c r="I194" i="1"/>
  <c r="L194" i="1" s="1"/>
  <c r="I195" i="1"/>
  <c r="L195" i="1" s="1"/>
  <c r="I196" i="1"/>
  <c r="L196" i="1" s="1"/>
  <c r="I197" i="1"/>
  <c r="L197" i="1" s="1"/>
  <c r="I198" i="1"/>
  <c r="L198" i="1" s="1"/>
  <c r="I199" i="1"/>
  <c r="L199" i="1" s="1"/>
  <c r="I200" i="1"/>
  <c r="L200" i="1" s="1"/>
  <c r="I201" i="1"/>
  <c r="L201" i="1" s="1"/>
  <c r="I202" i="1"/>
  <c r="L202" i="1" s="1"/>
  <c r="I203" i="1"/>
  <c r="L203" i="1" s="1"/>
  <c r="I204" i="1"/>
  <c r="L204" i="1" s="1"/>
  <c r="I205" i="1"/>
  <c r="L205" i="1" s="1"/>
  <c r="I206" i="1"/>
  <c r="L206" i="1" s="1"/>
  <c r="I207" i="1"/>
  <c r="L207" i="1" s="1"/>
  <c r="I208" i="1"/>
  <c r="L208" i="1" s="1"/>
  <c r="I209" i="1"/>
  <c r="L209" i="1" s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 s="1"/>
  <c r="I253" i="1"/>
  <c r="L253" i="1" s="1"/>
  <c r="I254" i="1"/>
  <c r="L254" i="1" s="1"/>
  <c r="I255" i="1"/>
  <c r="I256" i="1"/>
  <c r="L256" i="1" s="1"/>
  <c r="I257" i="1"/>
  <c r="L257" i="1" s="1"/>
  <c r="I258" i="1"/>
  <c r="L258" i="1" s="1"/>
  <c r="I259" i="1"/>
  <c r="L259" i="1" s="1"/>
  <c r="I260" i="1"/>
  <c r="L260" i="1" s="1"/>
  <c r="I261" i="1"/>
  <c r="L261" i="1" s="1"/>
  <c r="I262" i="1"/>
  <c r="L262" i="1" s="1"/>
  <c r="I263" i="1"/>
  <c r="L263" i="1" s="1"/>
  <c r="I264" i="1"/>
  <c r="L264" i="1" s="1"/>
  <c r="I265" i="1"/>
  <c r="L265" i="1" s="1"/>
  <c r="I266" i="1"/>
  <c r="L266" i="1" s="1"/>
  <c r="I267" i="1"/>
  <c r="L267" i="1" s="1"/>
  <c r="I268" i="1"/>
  <c r="L268" i="1" s="1"/>
  <c r="I269" i="1"/>
  <c r="L269" i="1" s="1"/>
  <c r="I270" i="1"/>
  <c r="L270" i="1" s="1"/>
  <c r="I271" i="1"/>
  <c r="L271" i="1" s="1"/>
  <c r="I272" i="1"/>
  <c r="L272" i="1" s="1"/>
  <c r="I273" i="1"/>
  <c r="L273" i="1" s="1"/>
  <c r="I274" i="1"/>
  <c r="L274" i="1" s="1"/>
  <c r="I275" i="1"/>
  <c r="L275" i="1" s="1"/>
  <c r="I276" i="1"/>
  <c r="L276" i="1" s="1"/>
  <c r="I277" i="1"/>
  <c r="L277" i="1" s="1"/>
  <c r="I278" i="1"/>
  <c r="L278" i="1" s="1"/>
  <c r="I279" i="1"/>
  <c r="L279" i="1" s="1"/>
  <c r="I280" i="1"/>
  <c r="L280" i="1" s="1"/>
  <c r="I281" i="1"/>
  <c r="L281" i="1" s="1"/>
  <c r="I282" i="1"/>
  <c r="L282" i="1" s="1"/>
  <c r="I283" i="1"/>
  <c r="L283" i="1" s="1"/>
  <c r="I284" i="1"/>
  <c r="L284" i="1" s="1"/>
  <c r="I285" i="1"/>
  <c r="L285" i="1" s="1"/>
  <c r="I286" i="1"/>
  <c r="L286" i="1" s="1"/>
  <c r="I287" i="1"/>
  <c r="L287" i="1" s="1"/>
  <c r="I288" i="1"/>
  <c r="L288" i="1" s="1"/>
  <c r="I289" i="1"/>
  <c r="L289" i="1" s="1"/>
  <c r="I290" i="1"/>
  <c r="L290" i="1" s="1"/>
  <c r="I291" i="1"/>
  <c r="L291" i="1" s="1"/>
  <c r="I292" i="1"/>
  <c r="L292" i="1" s="1"/>
  <c r="I293" i="1"/>
  <c r="L293" i="1" s="1"/>
  <c r="I294" i="1"/>
  <c r="L294" i="1" s="1"/>
  <c r="I295" i="1"/>
  <c r="L295" i="1" s="1"/>
  <c r="I296" i="1"/>
  <c r="L296" i="1" s="1"/>
  <c r="I297" i="1"/>
  <c r="L297" i="1" s="1"/>
  <c r="I298" i="1"/>
  <c r="L298" i="1" s="1"/>
  <c r="I299" i="1"/>
  <c r="L299" i="1" s="1"/>
  <c r="I300" i="1"/>
  <c r="L300" i="1" s="1"/>
  <c r="I301" i="1"/>
  <c r="L301" i="1" s="1"/>
  <c r="I302" i="1"/>
  <c r="L302" i="1" s="1"/>
  <c r="I303" i="1"/>
  <c r="L303" i="1" s="1"/>
  <c r="I304" i="1"/>
  <c r="L304" i="1" s="1"/>
  <c r="I305" i="1"/>
  <c r="L305" i="1" s="1"/>
  <c r="I3" i="1"/>
  <c r="L3" i="1" s="1"/>
  <c r="L255" i="1" l="1"/>
  <c r="L1" i="1" s="1"/>
  <c r="I1" i="1"/>
  <c r="F264" i="1"/>
  <c r="M264" i="1" s="1"/>
  <c r="F107" i="1"/>
  <c r="M107" i="1" s="1"/>
  <c r="F143" i="1"/>
  <c r="M143" i="1" s="1"/>
  <c r="F96" i="1"/>
  <c r="M96" i="1" s="1"/>
  <c r="F244" i="1"/>
  <c r="M244" i="1" s="1"/>
  <c r="F131" i="1"/>
  <c r="M131" i="1" s="1"/>
  <c r="F191" i="1" l="1"/>
  <c r="M191" i="1" s="1"/>
  <c r="F4" i="1" l="1"/>
  <c r="M4" i="1" s="1"/>
  <c r="F5" i="1"/>
  <c r="M5" i="1" s="1"/>
  <c r="F6" i="1"/>
  <c r="M6" i="1" s="1"/>
  <c r="F7" i="1"/>
  <c r="M7" i="1" s="1"/>
  <c r="F8" i="1"/>
  <c r="M8" i="1" s="1"/>
  <c r="F9" i="1"/>
  <c r="M9" i="1" s="1"/>
  <c r="F10" i="1"/>
  <c r="M10" i="1" s="1"/>
  <c r="F11" i="1"/>
  <c r="M11" i="1" s="1"/>
  <c r="F12" i="1"/>
  <c r="M12" i="1" s="1"/>
  <c r="F13" i="1"/>
  <c r="M13" i="1" s="1"/>
  <c r="F14" i="1"/>
  <c r="M14" i="1" s="1"/>
  <c r="F15" i="1"/>
  <c r="M15" i="1" s="1"/>
  <c r="F16" i="1"/>
  <c r="M16" i="1" s="1"/>
  <c r="F17" i="1"/>
  <c r="M17" i="1" s="1"/>
  <c r="F18" i="1"/>
  <c r="M18" i="1" s="1"/>
  <c r="F19" i="1"/>
  <c r="M19" i="1" s="1"/>
  <c r="F20" i="1"/>
  <c r="M20" i="1" s="1"/>
  <c r="F21" i="1"/>
  <c r="M21" i="1" s="1"/>
  <c r="F22" i="1"/>
  <c r="M22" i="1" s="1"/>
  <c r="F23" i="1"/>
  <c r="M23" i="1" s="1"/>
  <c r="F24" i="1"/>
  <c r="M24" i="1" s="1"/>
  <c r="F25" i="1"/>
  <c r="M25" i="1" s="1"/>
  <c r="F26" i="1"/>
  <c r="M26" i="1" s="1"/>
  <c r="F27" i="1"/>
  <c r="M27" i="1" s="1"/>
  <c r="F28" i="1"/>
  <c r="M28" i="1" s="1"/>
  <c r="F29" i="1"/>
  <c r="M29" i="1" s="1"/>
  <c r="F30" i="1"/>
  <c r="M30" i="1" s="1"/>
  <c r="F31" i="1"/>
  <c r="M31" i="1" s="1"/>
  <c r="F32" i="1"/>
  <c r="M32" i="1" s="1"/>
  <c r="F33" i="1"/>
  <c r="M33" i="1" s="1"/>
  <c r="F34" i="1"/>
  <c r="M34" i="1" s="1"/>
  <c r="F35" i="1"/>
  <c r="M35" i="1" s="1"/>
  <c r="F36" i="1"/>
  <c r="M36" i="1" s="1"/>
  <c r="F37" i="1"/>
  <c r="M37" i="1" s="1"/>
  <c r="F38" i="1"/>
  <c r="M38" i="1" s="1"/>
  <c r="F39" i="1"/>
  <c r="M39" i="1" s="1"/>
  <c r="F40" i="1"/>
  <c r="M40" i="1" s="1"/>
  <c r="F41" i="1"/>
  <c r="M41" i="1" s="1"/>
  <c r="F42" i="1"/>
  <c r="M42" i="1" s="1"/>
  <c r="F43" i="1"/>
  <c r="M43" i="1" s="1"/>
  <c r="F44" i="1"/>
  <c r="M44" i="1" s="1"/>
  <c r="F45" i="1"/>
  <c r="M45" i="1" s="1"/>
  <c r="F46" i="1"/>
  <c r="M46" i="1" s="1"/>
  <c r="F47" i="1"/>
  <c r="M47" i="1" s="1"/>
  <c r="F48" i="1"/>
  <c r="M48" i="1" s="1"/>
  <c r="F49" i="1"/>
  <c r="M49" i="1" s="1"/>
  <c r="F50" i="1"/>
  <c r="M50" i="1" s="1"/>
  <c r="F51" i="1"/>
  <c r="M51" i="1" s="1"/>
  <c r="F52" i="1"/>
  <c r="M52" i="1" s="1"/>
  <c r="F53" i="1"/>
  <c r="M53" i="1" s="1"/>
  <c r="F54" i="1"/>
  <c r="M54" i="1" s="1"/>
  <c r="F55" i="1"/>
  <c r="M55" i="1" s="1"/>
  <c r="F56" i="1"/>
  <c r="M56" i="1" s="1"/>
  <c r="F57" i="1"/>
  <c r="M57" i="1" s="1"/>
  <c r="F58" i="1"/>
  <c r="M58" i="1" s="1"/>
  <c r="F59" i="1"/>
  <c r="M59" i="1" s="1"/>
  <c r="F60" i="1"/>
  <c r="M60" i="1" s="1"/>
  <c r="F61" i="1"/>
  <c r="M61" i="1" s="1"/>
  <c r="F62" i="1"/>
  <c r="M62" i="1" s="1"/>
  <c r="F63" i="1"/>
  <c r="M63" i="1" s="1"/>
  <c r="F64" i="1"/>
  <c r="M64" i="1" s="1"/>
  <c r="F65" i="1"/>
  <c r="M65" i="1" s="1"/>
  <c r="F66" i="1"/>
  <c r="M66" i="1" s="1"/>
  <c r="F67" i="1"/>
  <c r="M67" i="1" s="1"/>
  <c r="F68" i="1"/>
  <c r="M68" i="1" s="1"/>
  <c r="F69" i="1"/>
  <c r="M69" i="1" s="1"/>
  <c r="F70" i="1"/>
  <c r="M70" i="1" s="1"/>
  <c r="F71" i="1"/>
  <c r="M71" i="1" s="1"/>
  <c r="F72" i="1"/>
  <c r="M72" i="1" s="1"/>
  <c r="F73" i="1"/>
  <c r="M73" i="1" s="1"/>
  <c r="F74" i="1"/>
  <c r="M74" i="1" s="1"/>
  <c r="F75" i="1"/>
  <c r="M75" i="1" s="1"/>
  <c r="F76" i="1"/>
  <c r="M76" i="1" s="1"/>
  <c r="F77" i="1"/>
  <c r="M77" i="1" s="1"/>
  <c r="F78" i="1"/>
  <c r="M78" i="1" s="1"/>
  <c r="F79" i="1"/>
  <c r="M79" i="1" s="1"/>
  <c r="F80" i="1"/>
  <c r="M80" i="1" s="1"/>
  <c r="F81" i="1"/>
  <c r="M81" i="1" s="1"/>
  <c r="F82" i="1"/>
  <c r="M82" i="1" s="1"/>
  <c r="F83" i="1"/>
  <c r="M83" i="1" s="1"/>
  <c r="F84" i="1"/>
  <c r="M84" i="1" s="1"/>
  <c r="F85" i="1"/>
  <c r="M85" i="1" s="1"/>
  <c r="F86" i="1"/>
  <c r="M86" i="1" s="1"/>
  <c r="F87" i="1"/>
  <c r="M87" i="1" s="1"/>
  <c r="F88" i="1"/>
  <c r="M88" i="1" s="1"/>
  <c r="F89" i="1"/>
  <c r="M89" i="1" s="1"/>
  <c r="F90" i="1"/>
  <c r="M90" i="1" s="1"/>
  <c r="F91" i="1"/>
  <c r="M91" i="1" s="1"/>
  <c r="F92" i="1"/>
  <c r="M92" i="1" s="1"/>
  <c r="F93" i="1"/>
  <c r="M93" i="1" s="1"/>
  <c r="F94" i="1"/>
  <c r="M94" i="1" s="1"/>
  <c r="F95" i="1"/>
  <c r="M95" i="1" s="1"/>
  <c r="F97" i="1"/>
  <c r="M97" i="1" s="1"/>
  <c r="F98" i="1"/>
  <c r="M98" i="1" s="1"/>
  <c r="F99" i="1"/>
  <c r="M99" i="1" s="1"/>
  <c r="F100" i="1"/>
  <c r="M100" i="1" s="1"/>
  <c r="F101" i="1"/>
  <c r="M101" i="1" s="1"/>
  <c r="F102" i="1"/>
  <c r="M102" i="1" s="1"/>
  <c r="F103" i="1"/>
  <c r="M103" i="1" s="1"/>
  <c r="F104" i="1"/>
  <c r="M104" i="1" s="1"/>
  <c r="F105" i="1"/>
  <c r="M105" i="1" s="1"/>
  <c r="F106" i="1"/>
  <c r="M106" i="1" s="1"/>
  <c r="F108" i="1"/>
  <c r="M108" i="1" s="1"/>
  <c r="F109" i="1"/>
  <c r="M109" i="1" s="1"/>
  <c r="F110" i="1"/>
  <c r="M110" i="1" s="1"/>
  <c r="F111" i="1"/>
  <c r="M111" i="1" s="1"/>
  <c r="F112" i="1"/>
  <c r="M112" i="1" s="1"/>
  <c r="F113" i="1"/>
  <c r="M113" i="1" s="1"/>
  <c r="F114" i="1"/>
  <c r="M114" i="1" s="1"/>
  <c r="F115" i="1"/>
  <c r="M115" i="1" s="1"/>
  <c r="F116" i="1"/>
  <c r="M116" i="1" s="1"/>
  <c r="F117" i="1"/>
  <c r="M117" i="1" s="1"/>
  <c r="F118" i="1"/>
  <c r="M118" i="1" s="1"/>
  <c r="F119" i="1"/>
  <c r="M119" i="1" s="1"/>
  <c r="F120" i="1"/>
  <c r="M120" i="1" s="1"/>
  <c r="F121" i="1"/>
  <c r="M121" i="1" s="1"/>
  <c r="F122" i="1"/>
  <c r="M122" i="1" s="1"/>
  <c r="F123" i="1"/>
  <c r="M123" i="1" s="1"/>
  <c r="F124" i="1"/>
  <c r="M124" i="1" s="1"/>
  <c r="F125" i="1"/>
  <c r="M125" i="1" s="1"/>
  <c r="F126" i="1"/>
  <c r="M126" i="1" s="1"/>
  <c r="F127" i="1"/>
  <c r="M127" i="1" s="1"/>
  <c r="F128" i="1"/>
  <c r="M128" i="1" s="1"/>
  <c r="F129" i="1"/>
  <c r="M129" i="1" s="1"/>
  <c r="F130" i="1"/>
  <c r="M130" i="1" s="1"/>
  <c r="F132" i="1"/>
  <c r="M132" i="1" s="1"/>
  <c r="F133" i="1"/>
  <c r="M133" i="1" s="1"/>
  <c r="F134" i="1"/>
  <c r="M134" i="1" s="1"/>
  <c r="F135" i="1"/>
  <c r="M135" i="1" s="1"/>
  <c r="F136" i="1"/>
  <c r="M136" i="1" s="1"/>
  <c r="F137" i="1"/>
  <c r="M137" i="1" s="1"/>
  <c r="F138" i="1"/>
  <c r="M138" i="1" s="1"/>
  <c r="F139" i="1"/>
  <c r="M139" i="1" s="1"/>
  <c r="F140" i="1"/>
  <c r="M140" i="1" s="1"/>
  <c r="F141" i="1"/>
  <c r="M141" i="1" s="1"/>
  <c r="F142" i="1"/>
  <c r="M142" i="1" s="1"/>
  <c r="F144" i="1"/>
  <c r="M144" i="1" s="1"/>
  <c r="F145" i="1"/>
  <c r="M145" i="1" s="1"/>
  <c r="F146" i="1"/>
  <c r="M146" i="1" s="1"/>
  <c r="F147" i="1"/>
  <c r="M147" i="1" s="1"/>
  <c r="F148" i="1"/>
  <c r="M148" i="1" s="1"/>
  <c r="F149" i="1"/>
  <c r="M149" i="1" s="1"/>
  <c r="F150" i="1"/>
  <c r="M150" i="1" s="1"/>
  <c r="F151" i="1"/>
  <c r="M151" i="1" s="1"/>
  <c r="F152" i="1"/>
  <c r="M152" i="1" s="1"/>
  <c r="F153" i="1"/>
  <c r="M153" i="1" s="1"/>
  <c r="F154" i="1"/>
  <c r="M154" i="1" s="1"/>
  <c r="F155" i="1"/>
  <c r="M155" i="1" s="1"/>
  <c r="F156" i="1"/>
  <c r="M156" i="1" s="1"/>
  <c r="F157" i="1"/>
  <c r="M157" i="1" s="1"/>
  <c r="F158" i="1"/>
  <c r="M158" i="1" s="1"/>
  <c r="F159" i="1"/>
  <c r="M159" i="1" s="1"/>
  <c r="F160" i="1"/>
  <c r="M160" i="1" s="1"/>
  <c r="F161" i="1"/>
  <c r="M161" i="1" s="1"/>
  <c r="F162" i="1"/>
  <c r="M162" i="1" s="1"/>
  <c r="F163" i="1"/>
  <c r="M163" i="1" s="1"/>
  <c r="F164" i="1"/>
  <c r="M164" i="1" s="1"/>
  <c r="F165" i="1"/>
  <c r="M165" i="1" s="1"/>
  <c r="F166" i="1"/>
  <c r="M166" i="1" s="1"/>
  <c r="F167" i="1"/>
  <c r="M167" i="1" s="1"/>
  <c r="F168" i="1"/>
  <c r="M168" i="1" s="1"/>
  <c r="F169" i="1"/>
  <c r="M169" i="1" s="1"/>
  <c r="F170" i="1"/>
  <c r="M170" i="1" s="1"/>
  <c r="F171" i="1"/>
  <c r="M171" i="1" s="1"/>
  <c r="F172" i="1"/>
  <c r="M172" i="1" s="1"/>
  <c r="F173" i="1"/>
  <c r="M173" i="1" s="1"/>
  <c r="F174" i="1"/>
  <c r="M174" i="1" s="1"/>
  <c r="F175" i="1"/>
  <c r="M175" i="1" s="1"/>
  <c r="F176" i="1"/>
  <c r="M176" i="1" s="1"/>
  <c r="F177" i="1"/>
  <c r="M177" i="1" s="1"/>
  <c r="F178" i="1"/>
  <c r="M178" i="1" s="1"/>
  <c r="F179" i="1"/>
  <c r="M179" i="1" s="1"/>
  <c r="F180" i="1"/>
  <c r="M180" i="1" s="1"/>
  <c r="F181" i="1"/>
  <c r="M181" i="1" s="1"/>
  <c r="F182" i="1"/>
  <c r="M182" i="1" s="1"/>
  <c r="F183" i="1"/>
  <c r="M183" i="1" s="1"/>
  <c r="F184" i="1"/>
  <c r="M184" i="1" s="1"/>
  <c r="F185" i="1"/>
  <c r="M185" i="1" s="1"/>
  <c r="F186" i="1"/>
  <c r="M186" i="1" s="1"/>
  <c r="F187" i="1"/>
  <c r="M187" i="1" s="1"/>
  <c r="F188" i="1"/>
  <c r="M188" i="1" s="1"/>
  <c r="F189" i="1"/>
  <c r="M189" i="1" s="1"/>
  <c r="F190" i="1"/>
  <c r="M190" i="1" s="1"/>
  <c r="F192" i="1"/>
  <c r="M192" i="1" s="1"/>
  <c r="F193" i="1"/>
  <c r="M193" i="1" s="1"/>
  <c r="F194" i="1"/>
  <c r="M194" i="1" s="1"/>
  <c r="F195" i="1"/>
  <c r="M195" i="1" s="1"/>
  <c r="F196" i="1"/>
  <c r="M196" i="1" s="1"/>
  <c r="F197" i="1"/>
  <c r="M197" i="1" s="1"/>
  <c r="F198" i="1"/>
  <c r="M198" i="1" s="1"/>
  <c r="F199" i="1"/>
  <c r="M199" i="1" s="1"/>
  <c r="F200" i="1"/>
  <c r="M200" i="1" s="1"/>
  <c r="F201" i="1"/>
  <c r="M201" i="1" s="1"/>
  <c r="F202" i="1"/>
  <c r="M202" i="1" s="1"/>
  <c r="F203" i="1"/>
  <c r="M203" i="1" s="1"/>
  <c r="F204" i="1"/>
  <c r="M204" i="1" s="1"/>
  <c r="F205" i="1"/>
  <c r="M205" i="1" s="1"/>
  <c r="F206" i="1"/>
  <c r="M206" i="1" s="1"/>
  <c r="F207" i="1"/>
  <c r="M207" i="1" s="1"/>
  <c r="F208" i="1"/>
  <c r="M208" i="1" s="1"/>
  <c r="F209" i="1"/>
  <c r="M209" i="1" s="1"/>
  <c r="F210" i="1"/>
  <c r="M210" i="1" s="1"/>
  <c r="F211" i="1"/>
  <c r="M211" i="1" s="1"/>
  <c r="F212" i="1"/>
  <c r="M212" i="1" s="1"/>
  <c r="F213" i="1"/>
  <c r="M213" i="1" s="1"/>
  <c r="F214" i="1"/>
  <c r="M214" i="1" s="1"/>
  <c r="F215" i="1"/>
  <c r="M215" i="1" s="1"/>
  <c r="F216" i="1"/>
  <c r="M216" i="1" s="1"/>
  <c r="F217" i="1"/>
  <c r="M217" i="1" s="1"/>
  <c r="F218" i="1"/>
  <c r="M218" i="1" s="1"/>
  <c r="F219" i="1"/>
  <c r="M219" i="1" s="1"/>
  <c r="F220" i="1"/>
  <c r="M220" i="1" s="1"/>
  <c r="F221" i="1"/>
  <c r="M221" i="1" s="1"/>
  <c r="F222" i="1"/>
  <c r="M222" i="1" s="1"/>
  <c r="F223" i="1"/>
  <c r="M223" i="1" s="1"/>
  <c r="F224" i="1"/>
  <c r="M224" i="1" s="1"/>
  <c r="F225" i="1"/>
  <c r="M225" i="1" s="1"/>
  <c r="F226" i="1"/>
  <c r="M226" i="1" s="1"/>
  <c r="F227" i="1"/>
  <c r="M227" i="1" s="1"/>
  <c r="F228" i="1"/>
  <c r="M228" i="1" s="1"/>
  <c r="F229" i="1"/>
  <c r="M229" i="1" s="1"/>
  <c r="F230" i="1"/>
  <c r="M230" i="1" s="1"/>
  <c r="F231" i="1"/>
  <c r="M231" i="1" s="1"/>
  <c r="F232" i="1"/>
  <c r="M232" i="1" s="1"/>
  <c r="F233" i="1"/>
  <c r="M233" i="1" s="1"/>
  <c r="F234" i="1"/>
  <c r="M234" i="1" s="1"/>
  <c r="F235" i="1"/>
  <c r="M235" i="1" s="1"/>
  <c r="F236" i="1"/>
  <c r="M236" i="1" s="1"/>
  <c r="F237" i="1"/>
  <c r="M237" i="1" s="1"/>
  <c r="F238" i="1"/>
  <c r="M238" i="1" s="1"/>
  <c r="F239" i="1"/>
  <c r="M239" i="1" s="1"/>
  <c r="F240" i="1"/>
  <c r="M240" i="1" s="1"/>
  <c r="F241" i="1"/>
  <c r="M241" i="1" s="1"/>
  <c r="F242" i="1"/>
  <c r="M242" i="1" s="1"/>
  <c r="F243" i="1"/>
  <c r="M243" i="1" s="1"/>
  <c r="F245" i="1"/>
  <c r="M245" i="1" s="1"/>
  <c r="F246" i="1"/>
  <c r="M246" i="1" s="1"/>
  <c r="F247" i="1"/>
  <c r="M247" i="1" s="1"/>
  <c r="F248" i="1"/>
  <c r="M248" i="1" s="1"/>
  <c r="F249" i="1"/>
  <c r="M249" i="1" s="1"/>
  <c r="F250" i="1"/>
  <c r="M250" i="1" s="1"/>
  <c r="F251" i="1"/>
  <c r="M251" i="1" s="1"/>
  <c r="F252" i="1"/>
  <c r="M252" i="1" s="1"/>
  <c r="F253" i="1"/>
  <c r="M253" i="1" s="1"/>
  <c r="F254" i="1"/>
  <c r="M254" i="1" s="1"/>
  <c r="F255" i="1"/>
  <c r="M255" i="1" s="1"/>
  <c r="F256" i="1"/>
  <c r="M256" i="1" s="1"/>
  <c r="F257" i="1"/>
  <c r="M257" i="1" s="1"/>
  <c r="F258" i="1"/>
  <c r="M258" i="1" s="1"/>
  <c r="F259" i="1"/>
  <c r="M259" i="1" s="1"/>
  <c r="F260" i="1"/>
  <c r="M260" i="1" s="1"/>
  <c r="F261" i="1"/>
  <c r="M261" i="1" s="1"/>
  <c r="F262" i="1"/>
  <c r="M262" i="1" s="1"/>
  <c r="F263" i="1"/>
  <c r="M263" i="1" s="1"/>
  <c r="F265" i="1"/>
  <c r="M265" i="1" s="1"/>
  <c r="F266" i="1"/>
  <c r="M266" i="1" s="1"/>
  <c r="F267" i="1"/>
  <c r="M267" i="1" s="1"/>
  <c r="F268" i="1"/>
  <c r="M268" i="1" s="1"/>
  <c r="F269" i="1"/>
  <c r="M269" i="1" s="1"/>
  <c r="F270" i="1"/>
  <c r="M270" i="1" s="1"/>
  <c r="F271" i="1"/>
  <c r="M271" i="1" s="1"/>
  <c r="F272" i="1"/>
  <c r="M272" i="1" s="1"/>
  <c r="F273" i="1"/>
  <c r="M273" i="1" s="1"/>
  <c r="F274" i="1"/>
  <c r="M274" i="1" s="1"/>
  <c r="F275" i="1"/>
  <c r="M275" i="1" s="1"/>
  <c r="F276" i="1"/>
  <c r="M276" i="1" s="1"/>
  <c r="F277" i="1"/>
  <c r="M277" i="1" s="1"/>
  <c r="F278" i="1"/>
  <c r="M278" i="1" s="1"/>
  <c r="F279" i="1"/>
  <c r="M279" i="1" s="1"/>
  <c r="F280" i="1"/>
  <c r="M280" i="1" s="1"/>
  <c r="F281" i="1"/>
  <c r="M281" i="1" s="1"/>
  <c r="F282" i="1"/>
  <c r="M282" i="1" s="1"/>
  <c r="F283" i="1"/>
  <c r="M283" i="1" s="1"/>
  <c r="F284" i="1"/>
  <c r="M284" i="1" s="1"/>
  <c r="F285" i="1"/>
  <c r="M285" i="1" s="1"/>
  <c r="F286" i="1"/>
  <c r="M286" i="1" s="1"/>
  <c r="F287" i="1"/>
  <c r="M287" i="1" s="1"/>
  <c r="F288" i="1"/>
  <c r="M288" i="1" s="1"/>
  <c r="F289" i="1"/>
  <c r="M289" i="1" s="1"/>
  <c r="F290" i="1"/>
  <c r="M290" i="1" s="1"/>
  <c r="F291" i="1"/>
  <c r="M291" i="1" s="1"/>
  <c r="F292" i="1"/>
  <c r="M292" i="1" s="1"/>
  <c r="F293" i="1"/>
  <c r="M293" i="1" s="1"/>
  <c r="F294" i="1"/>
  <c r="M294" i="1" s="1"/>
  <c r="F295" i="1"/>
  <c r="M295" i="1" s="1"/>
  <c r="F296" i="1"/>
  <c r="M296" i="1" s="1"/>
  <c r="F297" i="1"/>
  <c r="M297" i="1" s="1"/>
  <c r="F298" i="1"/>
  <c r="M298" i="1" s="1"/>
  <c r="F299" i="1"/>
  <c r="M299" i="1" s="1"/>
  <c r="F300" i="1"/>
  <c r="M300" i="1" s="1"/>
  <c r="F301" i="1"/>
  <c r="M301" i="1" s="1"/>
  <c r="F302" i="1"/>
  <c r="M302" i="1" s="1"/>
  <c r="F303" i="1"/>
  <c r="M303" i="1" s="1"/>
  <c r="F304" i="1"/>
  <c r="M304" i="1" s="1"/>
  <c r="F305" i="1"/>
  <c r="M305" i="1" s="1"/>
  <c r="F3" i="1"/>
  <c r="M3" i="1" l="1"/>
  <c r="F2" i="1"/>
</calcChain>
</file>

<file path=xl/sharedStrings.xml><?xml version="1.0" encoding="utf-8"?>
<sst xmlns="http://schemas.openxmlformats.org/spreadsheetml/2006/main" count="312" uniqueCount="312">
  <si>
    <t>ΑΕΜ</t>
  </si>
  <si>
    <t>Έτος εισαγωγής</t>
  </si>
  <si>
    <t>Εξάμηνο</t>
  </si>
  <si>
    <t>151472</t>
  </si>
  <si>
    <t>152025</t>
  </si>
  <si>
    <t>151900</t>
  </si>
  <si>
    <t>151765</t>
  </si>
  <si>
    <t>151839</t>
  </si>
  <si>
    <t>151942</t>
  </si>
  <si>
    <t>151796</t>
  </si>
  <si>
    <t>151775</t>
  </si>
  <si>
    <t>151794</t>
  </si>
  <si>
    <t>15863</t>
  </si>
  <si>
    <t>151848</t>
  </si>
  <si>
    <t>151695</t>
  </si>
  <si>
    <t>151889</t>
  </si>
  <si>
    <t>151482</t>
  </si>
  <si>
    <t>152064</t>
  </si>
  <si>
    <t>151821</t>
  </si>
  <si>
    <t>151375</t>
  </si>
  <si>
    <t>151860</t>
  </si>
  <si>
    <t>151235</t>
  </si>
  <si>
    <t>151875</t>
  </si>
  <si>
    <t>151886</t>
  </si>
  <si>
    <t>151995</t>
  </si>
  <si>
    <t>151449</t>
  </si>
  <si>
    <t>151781</t>
  </si>
  <si>
    <t>151774</t>
  </si>
  <si>
    <t>151981</t>
  </si>
  <si>
    <t>151810</t>
  </si>
  <si>
    <t>15912</t>
  </si>
  <si>
    <t>152002</t>
  </si>
  <si>
    <t>151974</t>
  </si>
  <si>
    <t>151652</t>
  </si>
  <si>
    <t>151777</t>
  </si>
  <si>
    <t>151691</t>
  </si>
  <si>
    <t>151850</t>
  </si>
  <si>
    <t>151919</t>
  </si>
  <si>
    <t>151957</t>
  </si>
  <si>
    <t>151146</t>
  </si>
  <si>
    <t>152015</t>
  </si>
  <si>
    <t>151827</t>
  </si>
  <si>
    <t>151381</t>
  </si>
  <si>
    <t>152066</t>
  </si>
  <si>
    <t>151804</t>
  </si>
  <si>
    <t>151820</t>
  </si>
  <si>
    <t>151918</t>
  </si>
  <si>
    <t>151262</t>
  </si>
  <si>
    <t>152019</t>
  </si>
  <si>
    <t>151847</t>
  </si>
  <si>
    <t>151540</t>
  </si>
  <si>
    <t>151891</t>
  </si>
  <si>
    <t>151945</t>
  </si>
  <si>
    <t>151958</t>
  </si>
  <si>
    <t>151676</t>
  </si>
  <si>
    <t>151648</t>
  </si>
  <si>
    <t>151825</t>
  </si>
  <si>
    <t>151932</t>
  </si>
  <si>
    <t>151959</t>
  </si>
  <si>
    <t>15613</t>
  </si>
  <si>
    <t>151280</t>
  </si>
  <si>
    <t>151730</t>
  </si>
  <si>
    <t>152034</t>
  </si>
  <si>
    <t>151962</t>
  </si>
  <si>
    <t>151726</t>
  </si>
  <si>
    <t>152037</t>
  </si>
  <si>
    <t>151532</t>
  </si>
  <si>
    <t>151969</t>
  </si>
  <si>
    <t>151819</t>
  </si>
  <si>
    <t>151871</t>
  </si>
  <si>
    <t>151507</t>
  </si>
  <si>
    <t>151952</t>
  </si>
  <si>
    <t>15896</t>
  </si>
  <si>
    <t>151868</t>
  </si>
  <si>
    <t>151975</t>
  </si>
  <si>
    <t>151716</t>
  </si>
  <si>
    <t>152133</t>
  </si>
  <si>
    <t>151842</t>
  </si>
  <si>
    <t>152004</t>
  </si>
  <si>
    <t>151920</t>
  </si>
  <si>
    <t>151921</t>
  </si>
  <si>
    <t>151167</t>
  </si>
  <si>
    <t>151704</t>
  </si>
  <si>
    <t>151165</t>
  </si>
  <si>
    <t>151845</t>
  </si>
  <si>
    <t>151739</t>
  </si>
  <si>
    <t>151385</t>
  </si>
  <si>
    <t>151478</t>
  </si>
  <si>
    <t>151767</t>
  </si>
  <si>
    <t>151912</t>
  </si>
  <si>
    <t>151267</t>
  </si>
  <si>
    <t>152056</t>
  </si>
  <si>
    <t>151982</t>
  </si>
  <si>
    <t>151772</t>
  </si>
  <si>
    <t>151782</t>
  </si>
  <si>
    <t>151950</t>
  </si>
  <si>
    <t>151603</t>
  </si>
  <si>
    <t>151901</t>
  </si>
  <si>
    <t>151816</t>
  </si>
  <si>
    <t>151173</t>
  </si>
  <si>
    <t>15794</t>
  </si>
  <si>
    <t>151742</t>
  </si>
  <si>
    <t>151748</t>
  </si>
  <si>
    <t>151634</t>
  </si>
  <si>
    <t>151508</t>
  </si>
  <si>
    <t>151940</t>
  </si>
  <si>
    <t>151811</t>
  </si>
  <si>
    <t>151633</t>
  </si>
  <si>
    <t>151261</t>
  </si>
  <si>
    <t>151943</t>
  </si>
  <si>
    <t>151812</t>
  </si>
  <si>
    <t>151213</t>
  </si>
  <si>
    <t>151826</t>
  </si>
  <si>
    <t>152042</t>
  </si>
  <si>
    <t>151698</t>
  </si>
  <si>
    <t>151835</t>
  </si>
  <si>
    <t>152061</t>
  </si>
  <si>
    <t>151313</t>
  </si>
  <si>
    <t>151838</t>
  </si>
  <si>
    <t>151697</t>
  </si>
  <si>
    <t>151824</t>
  </si>
  <si>
    <t>151830</t>
  </si>
  <si>
    <t>151664</t>
  </si>
  <si>
    <t>151937</t>
  </si>
  <si>
    <t>151999</t>
  </si>
  <si>
    <t>151395</t>
  </si>
  <si>
    <t>151979</t>
  </si>
  <si>
    <t>151853</t>
  </si>
  <si>
    <t>152028</t>
  </si>
  <si>
    <t>151617</t>
  </si>
  <si>
    <t>151581</t>
  </si>
  <si>
    <t>151720</t>
  </si>
  <si>
    <t>151834</t>
  </si>
  <si>
    <t>151360</t>
  </si>
  <si>
    <t>151946</t>
  </si>
  <si>
    <t>151967</t>
  </si>
  <si>
    <t>151715</t>
  </si>
  <si>
    <t>151451</t>
  </si>
  <si>
    <t>152007</t>
  </si>
  <si>
    <t>151475</t>
  </si>
  <si>
    <t>151643</t>
  </si>
  <si>
    <t>151863</t>
  </si>
  <si>
    <t>152055</t>
  </si>
  <si>
    <t>151910</t>
  </si>
  <si>
    <t>151759</t>
  </si>
  <si>
    <t>152047</t>
  </si>
  <si>
    <t>151930</t>
  </si>
  <si>
    <t>152041</t>
  </si>
  <si>
    <t>152036</t>
  </si>
  <si>
    <t>151890</t>
  </si>
  <si>
    <t>151662</t>
  </si>
  <si>
    <t>152001</t>
  </si>
  <si>
    <t>152003</t>
  </si>
  <si>
    <t>151973</t>
  </si>
  <si>
    <t>151836</t>
  </si>
  <si>
    <t>151996</t>
  </si>
  <si>
    <t>151791</t>
  </si>
  <si>
    <t>151401</t>
  </si>
  <si>
    <t>151612</t>
  </si>
  <si>
    <t>151686</t>
  </si>
  <si>
    <t>151870</t>
  </si>
  <si>
    <t>151966</t>
  </si>
  <si>
    <t>151046</t>
  </si>
  <si>
    <t>152027</t>
  </si>
  <si>
    <t>151747</t>
  </si>
  <si>
    <t>151832</t>
  </si>
  <si>
    <t>151983</t>
  </si>
  <si>
    <t>151783</t>
  </si>
  <si>
    <t>151729</t>
  </si>
  <si>
    <t>152005</t>
  </si>
  <si>
    <t>151808</t>
  </si>
  <si>
    <t>151894</t>
  </si>
  <si>
    <t>152046</t>
  </si>
  <si>
    <t>152031</t>
  </si>
  <si>
    <t>151984</t>
  </si>
  <si>
    <t>151987</t>
  </si>
  <si>
    <t>151735</t>
  </si>
  <si>
    <t>151988</t>
  </si>
  <si>
    <t>151764</t>
  </si>
  <si>
    <t>151332</t>
  </si>
  <si>
    <t>151980</t>
  </si>
  <si>
    <t>151926</t>
  </si>
  <si>
    <t>152014</t>
  </si>
  <si>
    <t>151754</t>
  </si>
  <si>
    <t>151992</t>
  </si>
  <si>
    <t>151674</t>
  </si>
  <si>
    <t>151758</t>
  </si>
  <si>
    <t>151424</t>
  </si>
  <si>
    <t>152044</t>
  </si>
  <si>
    <t>151706</t>
  </si>
  <si>
    <t>151642</t>
  </si>
  <si>
    <t>151766</t>
  </si>
  <si>
    <t>151905</t>
  </si>
  <si>
    <t>151854</t>
  </si>
  <si>
    <t>152023</t>
  </si>
  <si>
    <t>151951</t>
  </si>
  <si>
    <t>151725</t>
  </si>
  <si>
    <t>151787</t>
  </si>
  <si>
    <t>151828</t>
  </si>
  <si>
    <t>151936</t>
  </si>
  <si>
    <t>151877</t>
  </si>
  <si>
    <t>151771</t>
  </si>
  <si>
    <t>151741</t>
  </si>
  <si>
    <t>151685</t>
  </si>
  <si>
    <t>151904</t>
  </si>
  <si>
    <t>151708</t>
  </si>
  <si>
    <t>152054</t>
  </si>
  <si>
    <t>151387</t>
  </si>
  <si>
    <t>151241</t>
  </si>
  <si>
    <t>151768</t>
  </si>
  <si>
    <t>151660</t>
  </si>
  <si>
    <t>152008</t>
  </si>
  <si>
    <t>151650</t>
  </si>
  <si>
    <t>151670</t>
  </si>
  <si>
    <t>152060</t>
  </si>
  <si>
    <t>152021</t>
  </si>
  <si>
    <t>151736</t>
  </si>
  <si>
    <t>152026</t>
  </si>
  <si>
    <t>15468</t>
  </si>
  <si>
    <t>151806</t>
  </si>
  <si>
    <t>151985</t>
  </si>
  <si>
    <t>151913</t>
  </si>
  <si>
    <t>151785</t>
  </si>
  <si>
    <t>151859</t>
  </si>
  <si>
    <t>151922</t>
  </si>
  <si>
    <t>152009</t>
  </si>
  <si>
    <t>152013</t>
  </si>
  <si>
    <t>152058</t>
  </si>
  <si>
    <t>151947</t>
  </si>
  <si>
    <t>151807</t>
  </si>
  <si>
    <t>151569</t>
  </si>
  <si>
    <t>151675</t>
  </si>
  <si>
    <t>151270</t>
  </si>
  <si>
    <t>151954</t>
  </si>
  <si>
    <t>152012</t>
  </si>
  <si>
    <t>151903</t>
  </si>
  <si>
    <t>151931</t>
  </si>
  <si>
    <t>151030</t>
  </si>
  <si>
    <t>152035</t>
  </si>
  <si>
    <t>151948</t>
  </si>
  <si>
    <t>151941</t>
  </si>
  <si>
    <t>151663</t>
  </si>
  <si>
    <t>151867</t>
  </si>
  <si>
    <t>151978</t>
  </si>
  <si>
    <t>151776</t>
  </si>
  <si>
    <t>ΦΕΒ Θ1</t>
  </si>
  <si>
    <t>ΦΕΒ Θ2</t>
  </si>
  <si>
    <t>ΤΕΛΙΚΟΣ ΒΑΘΜΟΣ</t>
  </si>
  <si>
    <t>15600</t>
  </si>
  <si>
    <t>15824</t>
  </si>
  <si>
    <t>151383</t>
  </si>
  <si>
    <t>151511</t>
  </si>
  <si>
    <t>151578</t>
  </si>
  <si>
    <t>151861</t>
  </si>
  <si>
    <t>151953</t>
  </si>
  <si>
    <t>151963</t>
  </si>
  <si>
    <t>152006</t>
  </si>
  <si>
    <t>152063</t>
  </si>
  <si>
    <t>152065</t>
  </si>
  <si>
    <t>152067</t>
  </si>
  <si>
    <t>152068</t>
  </si>
  <si>
    <t>152069</t>
  </si>
  <si>
    <t>152070</t>
  </si>
  <si>
    <t>152071</t>
  </si>
  <si>
    <t>152072</t>
  </si>
  <si>
    <t>152073</t>
  </si>
  <si>
    <t>152074</t>
  </si>
  <si>
    <t>152075</t>
  </si>
  <si>
    <t>152076</t>
  </si>
  <si>
    <t>152078</t>
  </si>
  <si>
    <t>152080</t>
  </si>
  <si>
    <t>152081</t>
  </si>
  <si>
    <t>152082</t>
  </si>
  <si>
    <t>152083</t>
  </si>
  <si>
    <t>152084</t>
  </si>
  <si>
    <t>152085</t>
  </si>
  <si>
    <t>152087</t>
  </si>
  <si>
    <t>152088</t>
  </si>
  <si>
    <t>152089</t>
  </si>
  <si>
    <t>152090</t>
  </si>
  <si>
    <t>152092</t>
  </si>
  <si>
    <t>152093</t>
  </si>
  <si>
    <t>152094</t>
  </si>
  <si>
    <t>152095</t>
  </si>
  <si>
    <t>152097</t>
  </si>
  <si>
    <t>152099</t>
  </si>
  <si>
    <t>152101</t>
  </si>
  <si>
    <t>152102</t>
  </si>
  <si>
    <t>152103</t>
  </si>
  <si>
    <t>152104</t>
  </si>
  <si>
    <t>152105</t>
  </si>
  <si>
    <t>152106</t>
  </si>
  <si>
    <t>152107</t>
  </si>
  <si>
    <t>152108</t>
  </si>
  <si>
    <t>152109</t>
  </si>
  <si>
    <t>152110</t>
  </si>
  <si>
    <t>152111</t>
  </si>
  <si>
    <t>152112</t>
  </si>
  <si>
    <t>152113</t>
  </si>
  <si>
    <t>152116</t>
  </si>
  <si>
    <t>152117</t>
  </si>
  <si>
    <t>152119</t>
  </si>
  <si>
    <t>152120</t>
  </si>
  <si>
    <t>152122</t>
  </si>
  <si>
    <t>152123</t>
  </si>
  <si>
    <t>152128</t>
  </si>
  <si>
    <t>152130</t>
  </si>
  <si>
    <t>152135</t>
  </si>
  <si>
    <t>152231</t>
  </si>
  <si>
    <t>Προοδ. Θ1</t>
  </si>
  <si>
    <t>Προοδ. Θ2</t>
  </si>
  <si>
    <t>Προοδ. Συν.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</si>
</sst>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0" xfId="0" applyFont="1" applyFill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abSelected="1" zoomScale="70" zoomScaleNormal="7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B1" sqref="B1:C1048576"/>
    </sheetView>
  </sheetViews>
  <sheetFormatPr defaultRowHeight="14.5" x14ac:dyDescent="0.35"/>
  <cols>
    <col min="1" max="1" width="6.81640625" bestFit="1" customWidth="1"/>
    <col min="4" max="5" width="9.81640625" bestFit="1" customWidth="1"/>
    <col min="6" max="6" width="10.90625" style="1" bestFit="1" customWidth="1"/>
    <col min="9" max="9" width="9.453125" style="1" customWidth="1"/>
    <col min="10" max="11" width="8.7265625" style="5"/>
  </cols>
  <sheetData>
    <row r="1" spans="1:15" s="1" customFormat="1" x14ac:dyDescent="0.35">
      <c r="A1" s="1" t="s">
        <v>0</v>
      </c>
      <c r="B1" s="1" t="s">
        <v>1</v>
      </c>
      <c r="C1" s="1" t="s">
        <v>2</v>
      </c>
      <c r="D1" s="1" t="s">
        <v>309</v>
      </c>
      <c r="E1" s="1" t="s">
        <v>310</v>
      </c>
      <c r="F1" s="1" t="s">
        <v>311</v>
      </c>
      <c r="G1" s="2" t="s">
        <v>245</v>
      </c>
      <c r="H1" s="2" t="s">
        <v>246</v>
      </c>
      <c r="I1" s="1">
        <f>MAX(I2:I305)</f>
        <v>10</v>
      </c>
      <c r="J1" s="5"/>
      <c r="K1" s="5">
        <f>SUM(K2:K305)</f>
        <v>64</v>
      </c>
      <c r="L1" s="5">
        <f>SUM(L2:L305)</f>
        <v>30</v>
      </c>
      <c r="M1" s="1" t="s">
        <v>247</v>
      </c>
      <c r="N1" s="2"/>
      <c r="O1" s="5"/>
    </row>
    <row r="2" spans="1:15" s="1" customFormat="1" x14ac:dyDescent="0.35">
      <c r="F2" s="1">
        <f>MAX(F3:F305)</f>
        <v>2.5</v>
      </c>
      <c r="J2" s="5"/>
      <c r="K2" s="6"/>
      <c r="L2" s="2">
        <f>IF(I2&gt;4.4,1,0)</f>
        <v>0</v>
      </c>
      <c r="M2" s="2"/>
      <c r="N2" s="2"/>
    </row>
    <row r="3" spans="1:15" x14ac:dyDescent="0.35">
      <c r="A3" t="s">
        <v>3</v>
      </c>
      <c r="B3">
        <v>2016</v>
      </c>
      <c r="C3">
        <v>13</v>
      </c>
      <c r="F3" s="1">
        <f>(D3+E3)/10</f>
        <v>0</v>
      </c>
      <c r="I3" s="1">
        <f>0.4*G3+0.6*H3</f>
        <v>0</v>
      </c>
      <c r="L3" s="2">
        <f t="shared" ref="L3:L66" si="0">IF(I3&gt;4.4,1,0)</f>
        <v>0</v>
      </c>
      <c r="M3" s="1">
        <f>0.4*G3+0.6*H3+F3</f>
        <v>0</v>
      </c>
    </row>
    <row r="4" spans="1:15" x14ac:dyDescent="0.35">
      <c r="A4" t="s">
        <v>4</v>
      </c>
      <c r="B4">
        <v>2020</v>
      </c>
      <c r="C4">
        <v>5</v>
      </c>
      <c r="F4" s="1">
        <f t="shared" ref="F4:F67" si="1">(D4+E4)/10</f>
        <v>0</v>
      </c>
      <c r="I4" s="1">
        <f t="shared" ref="I4:I67" si="2">0.4*G4+0.6*H4</f>
        <v>0</v>
      </c>
      <c r="L4" s="2">
        <f t="shared" si="0"/>
        <v>0</v>
      </c>
      <c r="M4" s="1">
        <f t="shared" ref="M4:M67" si="3">0.4*G4+0.6*H4+F4</f>
        <v>0</v>
      </c>
    </row>
    <row r="5" spans="1:15" x14ac:dyDescent="0.35">
      <c r="A5" t="s">
        <v>5</v>
      </c>
      <c r="B5">
        <v>2019</v>
      </c>
      <c r="C5">
        <v>7</v>
      </c>
      <c r="D5">
        <v>0</v>
      </c>
      <c r="E5">
        <v>2</v>
      </c>
      <c r="F5" s="1">
        <f t="shared" si="1"/>
        <v>0.2</v>
      </c>
      <c r="G5">
        <v>7</v>
      </c>
      <c r="H5">
        <v>10</v>
      </c>
      <c r="I5" s="1">
        <f t="shared" si="2"/>
        <v>8.8000000000000007</v>
      </c>
      <c r="J5" s="5">
        <v>9</v>
      </c>
      <c r="K5" s="5">
        <v>1</v>
      </c>
      <c r="L5" s="2">
        <f t="shared" si="0"/>
        <v>1</v>
      </c>
      <c r="M5" s="1">
        <f t="shared" si="3"/>
        <v>9</v>
      </c>
    </row>
    <row r="6" spans="1:15" x14ac:dyDescent="0.35">
      <c r="A6" t="s">
        <v>6</v>
      </c>
      <c r="B6">
        <v>2018</v>
      </c>
      <c r="C6">
        <v>9</v>
      </c>
      <c r="F6" s="1">
        <f t="shared" si="1"/>
        <v>0</v>
      </c>
      <c r="I6" s="1">
        <f t="shared" si="2"/>
        <v>0</v>
      </c>
      <c r="L6" s="2">
        <f t="shared" si="0"/>
        <v>0</v>
      </c>
      <c r="M6" s="1">
        <f t="shared" si="3"/>
        <v>0</v>
      </c>
    </row>
    <row r="7" spans="1:15" x14ac:dyDescent="0.35">
      <c r="A7" t="s">
        <v>7</v>
      </c>
      <c r="B7">
        <v>2019</v>
      </c>
      <c r="C7">
        <v>7</v>
      </c>
      <c r="F7" s="1">
        <f t="shared" si="1"/>
        <v>0</v>
      </c>
      <c r="I7" s="1">
        <f t="shared" si="2"/>
        <v>0</v>
      </c>
      <c r="L7" s="2">
        <f t="shared" si="0"/>
        <v>0</v>
      </c>
      <c r="M7" s="1">
        <f t="shared" si="3"/>
        <v>0</v>
      </c>
    </row>
    <row r="8" spans="1:15" x14ac:dyDescent="0.35">
      <c r="A8" t="s">
        <v>8</v>
      </c>
      <c r="B8">
        <v>2020</v>
      </c>
      <c r="C8">
        <v>5</v>
      </c>
      <c r="F8" s="1">
        <f t="shared" si="1"/>
        <v>0</v>
      </c>
      <c r="I8" s="1">
        <f t="shared" si="2"/>
        <v>0</v>
      </c>
      <c r="L8" s="2">
        <f t="shared" si="0"/>
        <v>0</v>
      </c>
      <c r="M8" s="1">
        <f t="shared" si="3"/>
        <v>0</v>
      </c>
    </row>
    <row r="9" spans="1:15" x14ac:dyDescent="0.35">
      <c r="A9" t="s">
        <v>9</v>
      </c>
      <c r="B9">
        <v>2019</v>
      </c>
      <c r="C9">
        <v>7</v>
      </c>
      <c r="F9" s="1">
        <f t="shared" si="1"/>
        <v>0</v>
      </c>
      <c r="I9" s="1">
        <f t="shared" si="2"/>
        <v>0</v>
      </c>
      <c r="L9" s="2">
        <f t="shared" si="0"/>
        <v>0</v>
      </c>
      <c r="M9" s="1">
        <f t="shared" si="3"/>
        <v>0</v>
      </c>
    </row>
    <row r="10" spans="1:15" x14ac:dyDescent="0.35">
      <c r="A10" t="s">
        <v>10</v>
      </c>
      <c r="B10">
        <v>2019</v>
      </c>
      <c r="C10">
        <v>7</v>
      </c>
      <c r="F10" s="1">
        <f t="shared" si="1"/>
        <v>0</v>
      </c>
      <c r="I10" s="1">
        <f t="shared" si="2"/>
        <v>0</v>
      </c>
      <c r="L10" s="2">
        <f t="shared" si="0"/>
        <v>0</v>
      </c>
      <c r="M10" s="1">
        <f t="shared" si="3"/>
        <v>0</v>
      </c>
    </row>
    <row r="11" spans="1:15" x14ac:dyDescent="0.35">
      <c r="A11" t="s">
        <v>11</v>
      </c>
      <c r="B11">
        <v>2019</v>
      </c>
      <c r="C11">
        <v>7</v>
      </c>
      <c r="F11" s="1">
        <f t="shared" si="1"/>
        <v>0</v>
      </c>
      <c r="I11" s="1">
        <f t="shared" si="2"/>
        <v>0</v>
      </c>
      <c r="L11" s="2">
        <f t="shared" si="0"/>
        <v>0</v>
      </c>
      <c r="M11" s="1">
        <f t="shared" si="3"/>
        <v>0</v>
      </c>
    </row>
    <row r="12" spans="1:15" x14ac:dyDescent="0.35">
      <c r="A12" t="s">
        <v>12</v>
      </c>
      <c r="B12">
        <v>2010</v>
      </c>
      <c r="C12">
        <v>25</v>
      </c>
      <c r="F12" s="1">
        <f t="shared" si="1"/>
        <v>0</v>
      </c>
      <c r="I12" s="1">
        <f t="shared" si="2"/>
        <v>0</v>
      </c>
      <c r="L12" s="2">
        <f t="shared" si="0"/>
        <v>0</v>
      </c>
      <c r="M12" s="1">
        <f t="shared" si="3"/>
        <v>0</v>
      </c>
    </row>
    <row r="13" spans="1:15" x14ac:dyDescent="0.35">
      <c r="A13" t="s">
        <v>13</v>
      </c>
      <c r="B13">
        <v>2019</v>
      </c>
      <c r="C13">
        <v>7</v>
      </c>
      <c r="F13" s="1">
        <f t="shared" si="1"/>
        <v>0</v>
      </c>
      <c r="I13" s="1">
        <f t="shared" si="2"/>
        <v>0</v>
      </c>
      <c r="L13" s="2">
        <f t="shared" si="0"/>
        <v>0</v>
      </c>
      <c r="M13" s="1">
        <f t="shared" si="3"/>
        <v>0</v>
      </c>
    </row>
    <row r="14" spans="1:15" x14ac:dyDescent="0.35">
      <c r="A14" t="s">
        <v>14</v>
      </c>
      <c r="B14">
        <v>2018</v>
      </c>
      <c r="C14">
        <v>9</v>
      </c>
      <c r="F14" s="1">
        <f t="shared" si="1"/>
        <v>0</v>
      </c>
      <c r="I14" s="1">
        <f t="shared" si="2"/>
        <v>0</v>
      </c>
      <c r="L14" s="2">
        <f t="shared" si="0"/>
        <v>0</v>
      </c>
      <c r="M14" s="1">
        <f t="shared" si="3"/>
        <v>0</v>
      </c>
    </row>
    <row r="15" spans="1:15" x14ac:dyDescent="0.35">
      <c r="A15" t="s">
        <v>15</v>
      </c>
      <c r="B15">
        <v>2019</v>
      </c>
      <c r="C15">
        <v>7</v>
      </c>
      <c r="F15" s="1">
        <f t="shared" si="1"/>
        <v>0</v>
      </c>
      <c r="I15" s="1">
        <f t="shared" si="2"/>
        <v>0</v>
      </c>
      <c r="L15" s="2">
        <f t="shared" si="0"/>
        <v>0</v>
      </c>
      <c r="M15" s="1">
        <f t="shared" si="3"/>
        <v>0</v>
      </c>
    </row>
    <row r="16" spans="1:15" x14ac:dyDescent="0.35">
      <c r="A16" t="s">
        <v>271</v>
      </c>
      <c r="B16">
        <v>2021</v>
      </c>
      <c r="C16">
        <v>3</v>
      </c>
      <c r="F16" s="1">
        <f t="shared" si="1"/>
        <v>0</v>
      </c>
      <c r="I16" s="1">
        <f t="shared" si="2"/>
        <v>0</v>
      </c>
      <c r="L16" s="2">
        <f t="shared" si="0"/>
        <v>0</v>
      </c>
      <c r="M16" s="1">
        <f t="shared" si="3"/>
        <v>0</v>
      </c>
    </row>
    <row r="17" spans="1:13" x14ac:dyDescent="0.35">
      <c r="A17" t="s">
        <v>16</v>
      </c>
      <c r="B17">
        <v>2016</v>
      </c>
      <c r="C17">
        <v>13</v>
      </c>
      <c r="F17" s="1">
        <f t="shared" si="1"/>
        <v>0</v>
      </c>
      <c r="I17" s="1">
        <f t="shared" si="2"/>
        <v>0</v>
      </c>
      <c r="L17" s="2">
        <f t="shared" si="0"/>
        <v>0</v>
      </c>
      <c r="M17" s="1">
        <f t="shared" si="3"/>
        <v>0</v>
      </c>
    </row>
    <row r="18" spans="1:13" x14ac:dyDescent="0.35">
      <c r="A18" t="s">
        <v>17</v>
      </c>
      <c r="B18">
        <v>2020</v>
      </c>
      <c r="C18">
        <v>5</v>
      </c>
      <c r="F18" s="1">
        <f t="shared" si="1"/>
        <v>0</v>
      </c>
      <c r="I18" s="1">
        <f t="shared" si="2"/>
        <v>0</v>
      </c>
      <c r="L18" s="2">
        <f t="shared" si="0"/>
        <v>0</v>
      </c>
      <c r="M18" s="1">
        <f t="shared" si="3"/>
        <v>0</v>
      </c>
    </row>
    <row r="19" spans="1:13" x14ac:dyDescent="0.35">
      <c r="A19" t="s">
        <v>18</v>
      </c>
      <c r="B19">
        <v>2019</v>
      </c>
      <c r="C19">
        <v>7</v>
      </c>
      <c r="F19" s="1">
        <f t="shared" si="1"/>
        <v>0</v>
      </c>
      <c r="I19" s="1">
        <f t="shared" si="2"/>
        <v>0</v>
      </c>
      <c r="L19" s="2">
        <f t="shared" si="0"/>
        <v>0</v>
      </c>
      <c r="M19" s="1">
        <f t="shared" si="3"/>
        <v>0</v>
      </c>
    </row>
    <row r="20" spans="1:13" x14ac:dyDescent="0.35">
      <c r="A20" t="s">
        <v>19</v>
      </c>
      <c r="B20">
        <v>2015</v>
      </c>
      <c r="C20">
        <v>15</v>
      </c>
      <c r="F20" s="1">
        <f t="shared" si="1"/>
        <v>0</v>
      </c>
      <c r="I20" s="1">
        <f t="shared" si="2"/>
        <v>0</v>
      </c>
      <c r="L20" s="2">
        <f t="shared" si="0"/>
        <v>0</v>
      </c>
      <c r="M20" s="1">
        <f t="shared" si="3"/>
        <v>0</v>
      </c>
    </row>
    <row r="21" spans="1:13" x14ac:dyDescent="0.35">
      <c r="A21" t="s">
        <v>21</v>
      </c>
      <c r="B21">
        <v>2014</v>
      </c>
      <c r="C21">
        <v>17</v>
      </c>
      <c r="F21" s="1">
        <f t="shared" si="1"/>
        <v>0</v>
      </c>
      <c r="I21" s="1">
        <f t="shared" si="2"/>
        <v>0</v>
      </c>
      <c r="L21" s="2">
        <f t="shared" si="0"/>
        <v>0</v>
      </c>
      <c r="M21" s="1">
        <f t="shared" si="3"/>
        <v>0</v>
      </c>
    </row>
    <row r="22" spans="1:13" x14ac:dyDescent="0.35">
      <c r="A22" t="s">
        <v>20</v>
      </c>
      <c r="B22">
        <v>2019</v>
      </c>
      <c r="C22">
        <v>7</v>
      </c>
      <c r="F22" s="1">
        <f t="shared" si="1"/>
        <v>0</v>
      </c>
      <c r="I22" s="1">
        <f t="shared" si="2"/>
        <v>0</v>
      </c>
      <c r="L22" s="2">
        <f t="shared" si="0"/>
        <v>0</v>
      </c>
      <c r="M22" s="1">
        <f t="shared" si="3"/>
        <v>0</v>
      </c>
    </row>
    <row r="23" spans="1:13" x14ac:dyDescent="0.35">
      <c r="A23" t="s">
        <v>22</v>
      </c>
      <c r="B23">
        <v>2019</v>
      </c>
      <c r="C23">
        <v>7</v>
      </c>
      <c r="F23" s="1">
        <f t="shared" si="1"/>
        <v>0</v>
      </c>
      <c r="I23" s="1">
        <f t="shared" si="2"/>
        <v>0</v>
      </c>
      <c r="L23" s="2">
        <f t="shared" si="0"/>
        <v>0</v>
      </c>
      <c r="M23" s="1">
        <f t="shared" si="3"/>
        <v>0</v>
      </c>
    </row>
    <row r="24" spans="1:13" x14ac:dyDescent="0.35">
      <c r="A24" t="s">
        <v>23</v>
      </c>
      <c r="B24">
        <v>2019</v>
      </c>
      <c r="C24">
        <v>7</v>
      </c>
      <c r="F24" s="1">
        <f t="shared" si="1"/>
        <v>0</v>
      </c>
      <c r="I24" s="1">
        <f t="shared" si="2"/>
        <v>0</v>
      </c>
      <c r="L24" s="2">
        <f t="shared" si="0"/>
        <v>0</v>
      </c>
      <c r="M24" s="1">
        <f t="shared" si="3"/>
        <v>0</v>
      </c>
    </row>
    <row r="25" spans="1:13" x14ac:dyDescent="0.35">
      <c r="A25" t="s">
        <v>24</v>
      </c>
      <c r="B25">
        <v>2020</v>
      </c>
      <c r="C25">
        <v>5</v>
      </c>
      <c r="F25" s="1">
        <f t="shared" si="1"/>
        <v>0</v>
      </c>
      <c r="I25" s="1">
        <f t="shared" si="2"/>
        <v>0</v>
      </c>
      <c r="L25" s="2">
        <f t="shared" si="0"/>
        <v>0</v>
      </c>
      <c r="M25" s="1">
        <f t="shared" si="3"/>
        <v>0</v>
      </c>
    </row>
    <row r="26" spans="1:13" x14ac:dyDescent="0.35">
      <c r="A26" t="s">
        <v>25</v>
      </c>
      <c r="B26">
        <v>2016</v>
      </c>
      <c r="C26">
        <v>13</v>
      </c>
      <c r="F26" s="1">
        <f t="shared" si="1"/>
        <v>0</v>
      </c>
      <c r="I26" s="1">
        <f t="shared" si="2"/>
        <v>0</v>
      </c>
      <c r="L26" s="2">
        <f t="shared" si="0"/>
        <v>0</v>
      </c>
      <c r="M26" s="1">
        <f t="shared" si="3"/>
        <v>0</v>
      </c>
    </row>
    <row r="27" spans="1:13" x14ac:dyDescent="0.35">
      <c r="A27" t="s">
        <v>27</v>
      </c>
      <c r="B27">
        <v>2019</v>
      </c>
      <c r="C27">
        <v>7</v>
      </c>
      <c r="F27" s="1">
        <f t="shared" si="1"/>
        <v>0</v>
      </c>
      <c r="G27">
        <v>10</v>
      </c>
      <c r="H27">
        <v>10</v>
      </c>
      <c r="I27" s="1">
        <f t="shared" si="2"/>
        <v>10</v>
      </c>
      <c r="J27" s="5">
        <v>10</v>
      </c>
      <c r="K27" s="5">
        <v>1</v>
      </c>
      <c r="L27" s="2">
        <f t="shared" si="0"/>
        <v>1</v>
      </c>
      <c r="M27" s="1">
        <f t="shared" si="3"/>
        <v>10</v>
      </c>
    </row>
    <row r="28" spans="1:13" x14ac:dyDescent="0.35">
      <c r="A28" t="s">
        <v>26</v>
      </c>
      <c r="B28">
        <v>2019</v>
      </c>
      <c r="C28">
        <v>7</v>
      </c>
      <c r="F28" s="1">
        <f t="shared" si="1"/>
        <v>0</v>
      </c>
      <c r="I28" s="1">
        <f t="shared" si="2"/>
        <v>0</v>
      </c>
      <c r="L28" s="2">
        <f t="shared" si="0"/>
        <v>0</v>
      </c>
      <c r="M28" s="1">
        <f t="shared" si="3"/>
        <v>0</v>
      </c>
    </row>
    <row r="29" spans="1:13" x14ac:dyDescent="0.35">
      <c r="A29" t="s">
        <v>28</v>
      </c>
      <c r="B29">
        <v>2020</v>
      </c>
      <c r="C29">
        <v>5</v>
      </c>
      <c r="F29" s="1">
        <f t="shared" si="1"/>
        <v>0</v>
      </c>
      <c r="I29" s="1">
        <f t="shared" si="2"/>
        <v>0</v>
      </c>
      <c r="L29" s="2">
        <f t="shared" si="0"/>
        <v>0</v>
      </c>
      <c r="M29" s="1">
        <f t="shared" si="3"/>
        <v>0</v>
      </c>
    </row>
    <row r="30" spans="1:13" x14ac:dyDescent="0.35">
      <c r="A30" t="s">
        <v>29</v>
      </c>
      <c r="B30">
        <v>2019</v>
      </c>
      <c r="C30">
        <v>7</v>
      </c>
      <c r="F30" s="1">
        <f t="shared" si="1"/>
        <v>0</v>
      </c>
      <c r="I30" s="1">
        <f t="shared" si="2"/>
        <v>0</v>
      </c>
      <c r="L30" s="2">
        <f t="shared" si="0"/>
        <v>0</v>
      </c>
      <c r="M30" s="1">
        <f t="shared" si="3"/>
        <v>0</v>
      </c>
    </row>
    <row r="31" spans="1:13" x14ac:dyDescent="0.35">
      <c r="A31" t="s">
        <v>30</v>
      </c>
      <c r="B31">
        <v>2011</v>
      </c>
      <c r="C31">
        <v>23</v>
      </c>
      <c r="F31" s="1">
        <f t="shared" si="1"/>
        <v>0</v>
      </c>
      <c r="I31" s="1">
        <f t="shared" si="2"/>
        <v>0</v>
      </c>
      <c r="L31" s="2">
        <f t="shared" si="0"/>
        <v>0</v>
      </c>
      <c r="M31" s="1">
        <f t="shared" si="3"/>
        <v>0</v>
      </c>
    </row>
    <row r="32" spans="1:13" x14ac:dyDescent="0.35">
      <c r="A32" t="s">
        <v>31</v>
      </c>
      <c r="B32">
        <v>2020</v>
      </c>
      <c r="C32">
        <v>5</v>
      </c>
      <c r="F32" s="1">
        <f t="shared" si="1"/>
        <v>0</v>
      </c>
      <c r="I32" s="1">
        <f t="shared" si="2"/>
        <v>0</v>
      </c>
      <c r="L32" s="2">
        <f t="shared" si="0"/>
        <v>0</v>
      </c>
      <c r="M32" s="1">
        <f t="shared" si="3"/>
        <v>0</v>
      </c>
    </row>
    <row r="33" spans="1:13" x14ac:dyDescent="0.35">
      <c r="A33" t="s">
        <v>32</v>
      </c>
      <c r="B33">
        <v>2020</v>
      </c>
      <c r="C33">
        <v>5</v>
      </c>
      <c r="F33" s="1">
        <f t="shared" si="1"/>
        <v>0</v>
      </c>
      <c r="I33" s="1">
        <f t="shared" si="2"/>
        <v>0</v>
      </c>
      <c r="L33" s="2">
        <f t="shared" si="0"/>
        <v>0</v>
      </c>
      <c r="M33" s="1">
        <f t="shared" si="3"/>
        <v>0</v>
      </c>
    </row>
    <row r="34" spans="1:13" x14ac:dyDescent="0.35">
      <c r="A34" t="s">
        <v>33</v>
      </c>
      <c r="B34">
        <v>2018</v>
      </c>
      <c r="C34">
        <v>9</v>
      </c>
      <c r="D34">
        <v>9</v>
      </c>
      <c r="E34">
        <v>0</v>
      </c>
      <c r="F34" s="1">
        <f t="shared" si="1"/>
        <v>0.9</v>
      </c>
      <c r="I34" s="1">
        <f t="shared" si="2"/>
        <v>0</v>
      </c>
      <c r="L34" s="2">
        <f t="shared" si="0"/>
        <v>0</v>
      </c>
      <c r="M34" s="1">
        <f t="shared" si="3"/>
        <v>0.9</v>
      </c>
    </row>
    <row r="35" spans="1:13" x14ac:dyDescent="0.35">
      <c r="A35" t="s">
        <v>34</v>
      </c>
      <c r="B35">
        <v>2019</v>
      </c>
      <c r="C35">
        <v>7</v>
      </c>
      <c r="F35" s="1">
        <f t="shared" si="1"/>
        <v>0</v>
      </c>
      <c r="I35" s="1">
        <f t="shared" si="2"/>
        <v>0</v>
      </c>
      <c r="L35" s="2">
        <f t="shared" si="0"/>
        <v>0</v>
      </c>
      <c r="M35" s="1">
        <f t="shared" si="3"/>
        <v>0</v>
      </c>
    </row>
    <row r="36" spans="1:13" x14ac:dyDescent="0.35">
      <c r="A36" t="s">
        <v>35</v>
      </c>
      <c r="B36">
        <v>2018</v>
      </c>
      <c r="C36">
        <v>9</v>
      </c>
      <c r="F36" s="1">
        <f t="shared" si="1"/>
        <v>0</v>
      </c>
      <c r="I36" s="1">
        <f t="shared" si="2"/>
        <v>0</v>
      </c>
      <c r="L36" s="2">
        <f t="shared" si="0"/>
        <v>0</v>
      </c>
      <c r="M36" s="1">
        <f t="shared" si="3"/>
        <v>0</v>
      </c>
    </row>
    <row r="37" spans="1:13" x14ac:dyDescent="0.35">
      <c r="A37" t="s">
        <v>36</v>
      </c>
      <c r="B37">
        <v>2019</v>
      </c>
      <c r="C37">
        <v>7</v>
      </c>
      <c r="F37" s="1">
        <f t="shared" si="1"/>
        <v>0</v>
      </c>
      <c r="I37" s="1">
        <f t="shared" si="2"/>
        <v>0</v>
      </c>
      <c r="L37" s="2">
        <f t="shared" si="0"/>
        <v>0</v>
      </c>
      <c r="M37" s="1">
        <f t="shared" si="3"/>
        <v>0</v>
      </c>
    </row>
    <row r="38" spans="1:13" x14ac:dyDescent="0.35">
      <c r="A38" t="s">
        <v>37</v>
      </c>
      <c r="B38">
        <v>2019</v>
      </c>
      <c r="C38">
        <v>7</v>
      </c>
      <c r="F38" s="1">
        <f t="shared" si="1"/>
        <v>0</v>
      </c>
      <c r="I38" s="1">
        <f t="shared" si="2"/>
        <v>0</v>
      </c>
      <c r="L38" s="2">
        <f t="shared" si="0"/>
        <v>0</v>
      </c>
      <c r="M38" s="1">
        <f t="shared" si="3"/>
        <v>0</v>
      </c>
    </row>
    <row r="39" spans="1:13" x14ac:dyDescent="0.35">
      <c r="A39" t="s">
        <v>38</v>
      </c>
      <c r="B39">
        <v>2020</v>
      </c>
      <c r="C39">
        <v>5</v>
      </c>
      <c r="D39">
        <v>3</v>
      </c>
      <c r="E39">
        <v>0</v>
      </c>
      <c r="F39" s="1">
        <f t="shared" si="1"/>
        <v>0.3</v>
      </c>
      <c r="G39">
        <v>2</v>
      </c>
      <c r="H39">
        <v>3</v>
      </c>
      <c r="I39" s="1">
        <f t="shared" si="2"/>
        <v>2.5999999999999996</v>
      </c>
      <c r="J39" s="5">
        <v>2.5</v>
      </c>
      <c r="K39" s="5">
        <v>1</v>
      </c>
      <c r="L39" s="2">
        <f t="shared" si="0"/>
        <v>0</v>
      </c>
      <c r="M39" s="1">
        <f t="shared" si="3"/>
        <v>2.8999999999999995</v>
      </c>
    </row>
    <row r="40" spans="1:13" x14ac:dyDescent="0.35">
      <c r="A40" t="s">
        <v>39</v>
      </c>
      <c r="B40">
        <v>2014</v>
      </c>
      <c r="C40">
        <v>17</v>
      </c>
      <c r="F40" s="1">
        <f t="shared" si="1"/>
        <v>0</v>
      </c>
      <c r="I40" s="1">
        <f t="shared" si="2"/>
        <v>0</v>
      </c>
      <c r="L40" s="2">
        <f t="shared" si="0"/>
        <v>0</v>
      </c>
      <c r="M40" s="1">
        <f t="shared" si="3"/>
        <v>0</v>
      </c>
    </row>
    <row r="41" spans="1:13" x14ac:dyDescent="0.35">
      <c r="A41" t="s">
        <v>40</v>
      </c>
      <c r="B41">
        <v>2020</v>
      </c>
      <c r="C41">
        <v>5</v>
      </c>
      <c r="F41" s="1">
        <f t="shared" si="1"/>
        <v>0</v>
      </c>
      <c r="G41">
        <v>9</v>
      </c>
      <c r="H41">
        <v>2</v>
      </c>
      <c r="I41" s="1">
        <f t="shared" si="2"/>
        <v>4.8</v>
      </c>
      <c r="J41" s="5">
        <v>5</v>
      </c>
      <c r="K41" s="5">
        <v>1</v>
      </c>
      <c r="L41" s="2">
        <f t="shared" si="0"/>
        <v>1</v>
      </c>
      <c r="M41" s="1">
        <f t="shared" si="3"/>
        <v>4.8</v>
      </c>
    </row>
    <row r="42" spans="1:13" x14ac:dyDescent="0.35">
      <c r="A42" t="s">
        <v>41</v>
      </c>
      <c r="B42">
        <v>2019</v>
      </c>
      <c r="C42">
        <v>7</v>
      </c>
      <c r="F42" s="1">
        <f t="shared" si="1"/>
        <v>0</v>
      </c>
      <c r="I42" s="1">
        <f t="shared" si="2"/>
        <v>0</v>
      </c>
      <c r="L42" s="2">
        <f t="shared" si="0"/>
        <v>0</v>
      </c>
      <c r="M42" s="1">
        <f t="shared" si="3"/>
        <v>0</v>
      </c>
    </row>
    <row r="43" spans="1:13" x14ac:dyDescent="0.35">
      <c r="A43" t="s">
        <v>42</v>
      </c>
      <c r="B43">
        <v>2015</v>
      </c>
      <c r="C43">
        <v>15</v>
      </c>
      <c r="F43" s="1">
        <f t="shared" si="1"/>
        <v>0</v>
      </c>
      <c r="I43" s="1">
        <f t="shared" si="2"/>
        <v>0</v>
      </c>
      <c r="L43" s="2">
        <f t="shared" si="0"/>
        <v>0</v>
      </c>
      <c r="M43" s="1">
        <f t="shared" si="3"/>
        <v>0</v>
      </c>
    </row>
    <row r="44" spans="1:13" x14ac:dyDescent="0.35">
      <c r="A44" t="s">
        <v>43</v>
      </c>
      <c r="B44">
        <v>2020</v>
      </c>
      <c r="C44">
        <v>5</v>
      </c>
      <c r="D44">
        <v>1</v>
      </c>
      <c r="E44">
        <v>0</v>
      </c>
      <c r="F44" s="1">
        <f t="shared" si="1"/>
        <v>0.1</v>
      </c>
      <c r="G44">
        <v>1</v>
      </c>
      <c r="H44">
        <v>0</v>
      </c>
      <c r="I44" s="1">
        <f t="shared" si="2"/>
        <v>0.4</v>
      </c>
      <c r="J44" s="5">
        <v>0.5</v>
      </c>
      <c r="K44" s="5">
        <v>1</v>
      </c>
      <c r="L44" s="2">
        <f t="shared" si="0"/>
        <v>0</v>
      </c>
      <c r="M44" s="1">
        <f t="shared" si="3"/>
        <v>0.5</v>
      </c>
    </row>
    <row r="45" spans="1:13" x14ac:dyDescent="0.35">
      <c r="A45" t="s">
        <v>44</v>
      </c>
      <c r="B45">
        <v>2019</v>
      </c>
      <c r="C45">
        <v>7</v>
      </c>
      <c r="F45" s="1">
        <f t="shared" si="1"/>
        <v>0</v>
      </c>
      <c r="I45" s="1">
        <f t="shared" si="2"/>
        <v>0</v>
      </c>
      <c r="L45" s="2">
        <f t="shared" si="0"/>
        <v>0</v>
      </c>
      <c r="M45" s="1">
        <f t="shared" si="3"/>
        <v>0</v>
      </c>
    </row>
    <row r="46" spans="1:13" x14ac:dyDescent="0.35">
      <c r="A46" t="s">
        <v>45</v>
      </c>
      <c r="B46">
        <v>2019</v>
      </c>
      <c r="C46">
        <v>7</v>
      </c>
      <c r="F46" s="1">
        <f t="shared" si="1"/>
        <v>0</v>
      </c>
      <c r="I46" s="1">
        <f t="shared" si="2"/>
        <v>0</v>
      </c>
      <c r="L46" s="2">
        <f t="shared" si="0"/>
        <v>0</v>
      </c>
      <c r="M46" s="1">
        <f t="shared" si="3"/>
        <v>0</v>
      </c>
    </row>
    <row r="47" spans="1:13" x14ac:dyDescent="0.35">
      <c r="A47" t="s">
        <v>251</v>
      </c>
      <c r="B47">
        <v>2016</v>
      </c>
      <c r="C47">
        <v>13</v>
      </c>
      <c r="F47" s="1">
        <f t="shared" si="1"/>
        <v>0</v>
      </c>
      <c r="I47" s="1">
        <f t="shared" si="2"/>
        <v>0</v>
      </c>
      <c r="L47" s="2">
        <f t="shared" si="0"/>
        <v>0</v>
      </c>
      <c r="M47" s="1">
        <f t="shared" si="3"/>
        <v>0</v>
      </c>
    </row>
    <row r="48" spans="1:13" x14ac:dyDescent="0.35">
      <c r="A48" t="s">
        <v>46</v>
      </c>
      <c r="B48">
        <v>2019</v>
      </c>
      <c r="C48">
        <v>13</v>
      </c>
      <c r="F48" s="1">
        <f t="shared" si="1"/>
        <v>0</v>
      </c>
      <c r="I48" s="1">
        <f t="shared" si="2"/>
        <v>0</v>
      </c>
      <c r="L48" s="2">
        <f t="shared" si="0"/>
        <v>0</v>
      </c>
      <c r="M48" s="1">
        <f t="shared" si="3"/>
        <v>0</v>
      </c>
    </row>
    <row r="49" spans="1:15" x14ac:dyDescent="0.35">
      <c r="A49" t="s">
        <v>47</v>
      </c>
      <c r="B49">
        <v>2014</v>
      </c>
      <c r="C49">
        <v>17</v>
      </c>
      <c r="F49" s="1">
        <f t="shared" si="1"/>
        <v>0</v>
      </c>
      <c r="I49" s="1">
        <f t="shared" si="2"/>
        <v>0</v>
      </c>
      <c r="L49" s="2">
        <f t="shared" si="0"/>
        <v>0</v>
      </c>
      <c r="M49" s="1">
        <f t="shared" si="3"/>
        <v>0</v>
      </c>
    </row>
    <row r="50" spans="1:15" x14ac:dyDescent="0.35">
      <c r="A50" t="s">
        <v>48</v>
      </c>
      <c r="B50">
        <v>2020</v>
      </c>
      <c r="C50">
        <v>5</v>
      </c>
      <c r="F50" s="1">
        <f t="shared" si="1"/>
        <v>0</v>
      </c>
      <c r="I50" s="1">
        <f t="shared" si="2"/>
        <v>0</v>
      </c>
      <c r="L50" s="2">
        <f t="shared" si="0"/>
        <v>0</v>
      </c>
      <c r="M50" s="1">
        <f t="shared" si="3"/>
        <v>0</v>
      </c>
    </row>
    <row r="51" spans="1:15" x14ac:dyDescent="0.35">
      <c r="A51" t="s">
        <v>49</v>
      </c>
      <c r="B51">
        <v>2019</v>
      </c>
      <c r="C51">
        <v>7</v>
      </c>
      <c r="F51" s="1">
        <f t="shared" si="1"/>
        <v>0</v>
      </c>
      <c r="I51" s="1">
        <f t="shared" si="2"/>
        <v>0</v>
      </c>
      <c r="L51" s="2">
        <f t="shared" si="0"/>
        <v>0</v>
      </c>
      <c r="M51" s="1">
        <f t="shared" si="3"/>
        <v>0</v>
      </c>
    </row>
    <row r="52" spans="1:15" x14ac:dyDescent="0.35">
      <c r="A52" t="s">
        <v>307</v>
      </c>
      <c r="B52">
        <v>2021</v>
      </c>
      <c r="C52">
        <v>3</v>
      </c>
      <c r="F52" s="1">
        <f t="shared" si="1"/>
        <v>0</v>
      </c>
      <c r="I52" s="1">
        <f t="shared" si="2"/>
        <v>0</v>
      </c>
      <c r="L52" s="2">
        <f t="shared" si="0"/>
        <v>0</v>
      </c>
      <c r="M52" s="1">
        <f t="shared" si="3"/>
        <v>0</v>
      </c>
    </row>
    <row r="53" spans="1:15" s="9" customFormat="1" x14ac:dyDescent="0.35">
      <c r="A53" s="9" t="s">
        <v>50</v>
      </c>
      <c r="B53" s="9">
        <v>2017</v>
      </c>
      <c r="C53" s="9">
        <v>11</v>
      </c>
      <c r="D53" s="9">
        <v>10</v>
      </c>
      <c r="E53" s="9">
        <v>8</v>
      </c>
      <c r="F53" s="10">
        <f t="shared" si="1"/>
        <v>1.8</v>
      </c>
      <c r="G53" s="9">
        <v>10</v>
      </c>
      <c r="H53" s="9">
        <v>8</v>
      </c>
      <c r="I53" s="10">
        <f t="shared" si="2"/>
        <v>8.8000000000000007</v>
      </c>
      <c r="J53" s="9">
        <v>9</v>
      </c>
      <c r="K53" s="9">
        <v>1</v>
      </c>
      <c r="L53" s="11">
        <f t="shared" si="0"/>
        <v>1</v>
      </c>
      <c r="M53" s="10">
        <f t="shared" si="3"/>
        <v>10.600000000000001</v>
      </c>
      <c r="O53"/>
    </row>
    <row r="54" spans="1:15" x14ac:dyDescent="0.35">
      <c r="A54" t="s">
        <v>51</v>
      </c>
      <c r="B54">
        <v>2019</v>
      </c>
      <c r="C54">
        <v>7</v>
      </c>
      <c r="F54" s="1">
        <f t="shared" si="1"/>
        <v>0</v>
      </c>
      <c r="I54" s="1">
        <f t="shared" si="2"/>
        <v>0</v>
      </c>
      <c r="L54" s="2">
        <f t="shared" si="0"/>
        <v>0</v>
      </c>
      <c r="M54" s="1">
        <f t="shared" si="3"/>
        <v>0</v>
      </c>
    </row>
    <row r="55" spans="1:15" x14ac:dyDescent="0.35">
      <c r="A55" t="s">
        <v>52</v>
      </c>
      <c r="B55">
        <v>2020</v>
      </c>
      <c r="C55">
        <v>5</v>
      </c>
      <c r="F55" s="1">
        <f t="shared" si="1"/>
        <v>0</v>
      </c>
      <c r="I55" s="1">
        <f t="shared" si="2"/>
        <v>0</v>
      </c>
      <c r="L55" s="2">
        <f t="shared" si="0"/>
        <v>0</v>
      </c>
      <c r="M55" s="1">
        <f t="shared" si="3"/>
        <v>0</v>
      </c>
    </row>
    <row r="56" spans="1:15" x14ac:dyDescent="0.35">
      <c r="A56" t="s">
        <v>53</v>
      </c>
      <c r="B56">
        <v>2020</v>
      </c>
      <c r="C56">
        <v>5</v>
      </c>
      <c r="F56" s="1">
        <f t="shared" si="1"/>
        <v>0</v>
      </c>
      <c r="I56" s="1">
        <f t="shared" si="2"/>
        <v>0</v>
      </c>
      <c r="L56" s="2">
        <f t="shared" si="0"/>
        <v>0</v>
      </c>
      <c r="M56" s="1">
        <f t="shared" si="3"/>
        <v>0</v>
      </c>
    </row>
    <row r="57" spans="1:15" x14ac:dyDescent="0.35">
      <c r="A57" t="s">
        <v>283</v>
      </c>
      <c r="B57">
        <v>2021</v>
      </c>
      <c r="C57">
        <v>3</v>
      </c>
      <c r="F57" s="1">
        <f t="shared" si="1"/>
        <v>0</v>
      </c>
      <c r="I57" s="1">
        <f t="shared" si="2"/>
        <v>0</v>
      </c>
      <c r="L57" s="2">
        <f t="shared" si="0"/>
        <v>0</v>
      </c>
      <c r="M57" s="1">
        <f t="shared" si="3"/>
        <v>0</v>
      </c>
    </row>
    <row r="58" spans="1:15" x14ac:dyDescent="0.35">
      <c r="A58" t="s">
        <v>54</v>
      </c>
      <c r="B58">
        <v>2018</v>
      </c>
      <c r="C58">
        <v>9</v>
      </c>
      <c r="F58" s="1">
        <f t="shared" si="1"/>
        <v>0</v>
      </c>
      <c r="I58" s="1">
        <f t="shared" si="2"/>
        <v>0</v>
      </c>
      <c r="L58" s="2">
        <f t="shared" si="0"/>
        <v>0</v>
      </c>
      <c r="M58" s="1">
        <f t="shared" si="3"/>
        <v>0</v>
      </c>
    </row>
    <row r="59" spans="1:15" x14ac:dyDescent="0.35">
      <c r="A59" t="s">
        <v>305</v>
      </c>
      <c r="B59">
        <v>2021</v>
      </c>
      <c r="C59">
        <v>3</v>
      </c>
      <c r="F59" s="1">
        <f t="shared" si="1"/>
        <v>0</v>
      </c>
      <c r="I59" s="1">
        <f t="shared" si="2"/>
        <v>0</v>
      </c>
      <c r="L59" s="2">
        <f t="shared" si="0"/>
        <v>0</v>
      </c>
      <c r="M59" s="1">
        <f t="shared" si="3"/>
        <v>0</v>
      </c>
    </row>
    <row r="60" spans="1:15" x14ac:dyDescent="0.35">
      <c r="A60" t="s">
        <v>55</v>
      </c>
      <c r="B60">
        <v>2018</v>
      </c>
      <c r="C60">
        <v>9</v>
      </c>
      <c r="F60" s="1">
        <f t="shared" si="1"/>
        <v>0</v>
      </c>
      <c r="G60">
        <v>4</v>
      </c>
      <c r="H60">
        <v>9</v>
      </c>
      <c r="I60" s="1">
        <f t="shared" si="2"/>
        <v>7</v>
      </c>
      <c r="J60" s="5">
        <v>7</v>
      </c>
      <c r="K60" s="5">
        <v>1</v>
      </c>
      <c r="L60" s="2">
        <f t="shared" si="0"/>
        <v>1</v>
      </c>
      <c r="M60" s="1">
        <f>0.4*G60+0.6*H60+F60</f>
        <v>7</v>
      </c>
    </row>
    <row r="61" spans="1:15" x14ac:dyDescent="0.35">
      <c r="A61" t="s">
        <v>56</v>
      </c>
      <c r="B61">
        <v>2019</v>
      </c>
      <c r="C61">
        <v>7</v>
      </c>
      <c r="F61" s="1">
        <f t="shared" si="1"/>
        <v>0</v>
      </c>
      <c r="I61" s="1">
        <f t="shared" si="2"/>
        <v>0</v>
      </c>
      <c r="L61" s="2">
        <f t="shared" si="0"/>
        <v>0</v>
      </c>
      <c r="M61" s="1">
        <f t="shared" si="3"/>
        <v>0</v>
      </c>
    </row>
    <row r="62" spans="1:15" x14ac:dyDescent="0.35">
      <c r="A62" t="s">
        <v>57</v>
      </c>
      <c r="B62">
        <v>2020</v>
      </c>
      <c r="C62">
        <v>5</v>
      </c>
      <c r="F62" s="1">
        <f t="shared" si="1"/>
        <v>0</v>
      </c>
      <c r="I62" s="1">
        <f t="shared" si="2"/>
        <v>0</v>
      </c>
      <c r="L62" s="2">
        <f t="shared" si="0"/>
        <v>0</v>
      </c>
      <c r="M62" s="1">
        <f t="shared" si="3"/>
        <v>0</v>
      </c>
    </row>
    <row r="63" spans="1:15" x14ac:dyDescent="0.35">
      <c r="A63" t="s">
        <v>58</v>
      </c>
      <c r="B63">
        <v>2020</v>
      </c>
      <c r="C63">
        <v>5</v>
      </c>
      <c r="F63" s="1">
        <f t="shared" si="1"/>
        <v>0</v>
      </c>
      <c r="I63" s="1">
        <f t="shared" si="2"/>
        <v>0</v>
      </c>
      <c r="L63" s="2">
        <f t="shared" si="0"/>
        <v>0</v>
      </c>
      <c r="M63" s="1">
        <f t="shared" si="3"/>
        <v>0</v>
      </c>
    </row>
    <row r="64" spans="1:15" x14ac:dyDescent="0.35">
      <c r="A64" t="s">
        <v>59</v>
      </c>
      <c r="B64">
        <v>2006</v>
      </c>
      <c r="C64">
        <v>31</v>
      </c>
      <c r="F64" s="1">
        <f t="shared" si="1"/>
        <v>0</v>
      </c>
      <c r="I64" s="1">
        <f t="shared" si="2"/>
        <v>0</v>
      </c>
      <c r="L64" s="2">
        <f t="shared" si="0"/>
        <v>0</v>
      </c>
      <c r="M64" s="1">
        <f t="shared" si="3"/>
        <v>0</v>
      </c>
    </row>
    <row r="65" spans="1:15" x14ac:dyDescent="0.35">
      <c r="A65" t="s">
        <v>60</v>
      </c>
      <c r="B65">
        <v>2015</v>
      </c>
      <c r="C65">
        <v>15</v>
      </c>
      <c r="F65" s="1">
        <f t="shared" si="1"/>
        <v>0</v>
      </c>
      <c r="I65" s="1">
        <f t="shared" si="2"/>
        <v>0</v>
      </c>
      <c r="L65" s="2">
        <f t="shared" si="0"/>
        <v>0</v>
      </c>
      <c r="M65" s="1">
        <f t="shared" si="3"/>
        <v>0</v>
      </c>
    </row>
    <row r="66" spans="1:15" x14ac:dyDescent="0.35">
      <c r="A66" t="s">
        <v>61</v>
      </c>
      <c r="B66">
        <v>2018</v>
      </c>
      <c r="C66">
        <v>9</v>
      </c>
      <c r="D66">
        <v>4</v>
      </c>
      <c r="E66">
        <v>0</v>
      </c>
      <c r="F66" s="1">
        <f t="shared" si="1"/>
        <v>0.4</v>
      </c>
      <c r="G66">
        <v>4</v>
      </c>
      <c r="H66">
        <v>5</v>
      </c>
      <c r="I66" s="1">
        <f t="shared" si="2"/>
        <v>4.5999999999999996</v>
      </c>
      <c r="J66" s="5">
        <v>5</v>
      </c>
      <c r="K66" s="5">
        <v>1</v>
      </c>
      <c r="L66" s="2">
        <f t="shared" si="0"/>
        <v>1</v>
      </c>
      <c r="M66" s="1">
        <f t="shared" si="3"/>
        <v>5</v>
      </c>
    </row>
    <row r="67" spans="1:15" x14ac:dyDescent="0.35">
      <c r="A67" t="s">
        <v>62</v>
      </c>
      <c r="B67">
        <v>2020</v>
      </c>
      <c r="C67">
        <v>5</v>
      </c>
      <c r="F67" s="1">
        <f t="shared" si="1"/>
        <v>0</v>
      </c>
      <c r="I67" s="1">
        <f t="shared" si="2"/>
        <v>0</v>
      </c>
      <c r="L67" s="2">
        <f t="shared" ref="L67:L130" si="4">IF(I67&gt;4.4,1,0)</f>
        <v>0</v>
      </c>
      <c r="M67" s="1">
        <f t="shared" si="3"/>
        <v>0</v>
      </c>
    </row>
    <row r="68" spans="1:15" x14ac:dyDescent="0.35">
      <c r="A68" t="s">
        <v>278</v>
      </c>
      <c r="B68">
        <v>2021</v>
      </c>
      <c r="C68">
        <v>3</v>
      </c>
      <c r="F68" s="1">
        <f t="shared" ref="F68:F130" si="5">(D68+E68)/10</f>
        <v>0</v>
      </c>
      <c r="I68" s="1">
        <f t="shared" ref="I68:I131" si="6">0.4*G68+0.6*H68</f>
        <v>0</v>
      </c>
      <c r="L68" s="2">
        <f t="shared" si="4"/>
        <v>0</v>
      </c>
      <c r="M68" s="1">
        <f t="shared" ref="M68:M131" si="7">0.4*G68+0.6*H68+F68</f>
        <v>0</v>
      </c>
    </row>
    <row r="69" spans="1:15" s="9" customFormat="1" x14ac:dyDescent="0.35">
      <c r="A69" s="9" t="s">
        <v>297</v>
      </c>
      <c r="B69" s="9">
        <v>2021</v>
      </c>
      <c r="C69" s="9">
        <v>3</v>
      </c>
      <c r="D69" s="9">
        <v>10</v>
      </c>
      <c r="E69" s="9">
        <v>4</v>
      </c>
      <c r="F69" s="10">
        <f t="shared" si="5"/>
        <v>1.4</v>
      </c>
      <c r="G69" s="9">
        <v>2</v>
      </c>
      <c r="H69" s="9">
        <v>10</v>
      </c>
      <c r="I69" s="10">
        <f t="shared" si="6"/>
        <v>6.8</v>
      </c>
      <c r="J69" s="9">
        <v>7</v>
      </c>
      <c r="K69" s="9">
        <v>1</v>
      </c>
      <c r="L69" s="11">
        <f t="shared" si="4"/>
        <v>1</v>
      </c>
      <c r="M69" s="10">
        <f t="shared" si="7"/>
        <v>8.1999999999999993</v>
      </c>
      <c r="O69"/>
    </row>
    <row r="70" spans="1:15" x14ac:dyDescent="0.35">
      <c r="A70" t="s">
        <v>63</v>
      </c>
      <c r="B70">
        <v>2020</v>
      </c>
      <c r="C70">
        <v>5</v>
      </c>
      <c r="F70" s="1">
        <f t="shared" si="5"/>
        <v>0</v>
      </c>
      <c r="I70" s="1">
        <f t="shared" si="6"/>
        <v>0</v>
      </c>
      <c r="L70" s="2">
        <f t="shared" si="4"/>
        <v>0</v>
      </c>
      <c r="M70" s="1">
        <f t="shared" si="7"/>
        <v>0</v>
      </c>
    </row>
    <row r="71" spans="1:15" x14ac:dyDescent="0.35">
      <c r="A71" t="s">
        <v>64</v>
      </c>
      <c r="B71">
        <v>2018</v>
      </c>
      <c r="C71">
        <v>9</v>
      </c>
      <c r="F71" s="1">
        <f t="shared" si="5"/>
        <v>0</v>
      </c>
      <c r="I71" s="1">
        <f t="shared" si="6"/>
        <v>0</v>
      </c>
      <c r="L71" s="2">
        <f t="shared" si="4"/>
        <v>0</v>
      </c>
      <c r="M71" s="1">
        <f t="shared" si="7"/>
        <v>0</v>
      </c>
    </row>
    <row r="72" spans="1:15" s="9" customFormat="1" x14ac:dyDescent="0.35">
      <c r="A72" s="9" t="s">
        <v>65</v>
      </c>
      <c r="B72" s="9">
        <v>2020</v>
      </c>
      <c r="C72" s="9">
        <v>5</v>
      </c>
      <c r="D72" s="9">
        <v>10</v>
      </c>
      <c r="E72" s="9">
        <v>1</v>
      </c>
      <c r="F72" s="10">
        <f t="shared" si="5"/>
        <v>1.1000000000000001</v>
      </c>
      <c r="G72" s="9">
        <v>8</v>
      </c>
      <c r="H72" s="9">
        <v>10</v>
      </c>
      <c r="I72" s="10">
        <f t="shared" si="6"/>
        <v>9.1999999999999993</v>
      </c>
      <c r="J72" s="9">
        <v>9.5</v>
      </c>
      <c r="K72" s="9">
        <v>1</v>
      </c>
      <c r="L72" s="11">
        <f t="shared" si="4"/>
        <v>1</v>
      </c>
      <c r="M72" s="10">
        <f t="shared" si="7"/>
        <v>10.299999999999999</v>
      </c>
      <c r="O72"/>
    </row>
    <row r="73" spans="1:15" x14ac:dyDescent="0.35">
      <c r="A73" t="s">
        <v>66</v>
      </c>
      <c r="B73">
        <v>2017</v>
      </c>
      <c r="C73">
        <v>9</v>
      </c>
      <c r="F73" s="1">
        <f t="shared" si="5"/>
        <v>0</v>
      </c>
      <c r="I73" s="1">
        <f t="shared" si="6"/>
        <v>0</v>
      </c>
      <c r="L73" s="2">
        <f t="shared" si="4"/>
        <v>0</v>
      </c>
      <c r="M73" s="1">
        <f t="shared" si="7"/>
        <v>0</v>
      </c>
    </row>
    <row r="74" spans="1:15" x14ac:dyDescent="0.35">
      <c r="A74" t="s">
        <v>67</v>
      </c>
      <c r="B74">
        <v>2020</v>
      </c>
      <c r="C74">
        <v>5</v>
      </c>
      <c r="F74" s="1">
        <f t="shared" si="5"/>
        <v>0</v>
      </c>
      <c r="G74">
        <v>0</v>
      </c>
      <c r="H74">
        <v>0</v>
      </c>
      <c r="I74" s="1">
        <f t="shared" si="6"/>
        <v>0</v>
      </c>
      <c r="J74" s="5">
        <v>0</v>
      </c>
      <c r="K74" s="5">
        <v>1</v>
      </c>
      <c r="L74" s="2">
        <f t="shared" si="4"/>
        <v>0</v>
      </c>
      <c r="M74" s="1">
        <f t="shared" si="7"/>
        <v>0</v>
      </c>
    </row>
    <row r="75" spans="1:15" x14ac:dyDescent="0.35">
      <c r="A75" t="s">
        <v>68</v>
      </c>
      <c r="B75">
        <v>2019</v>
      </c>
      <c r="C75">
        <v>7</v>
      </c>
      <c r="F75" s="1">
        <f t="shared" si="5"/>
        <v>0</v>
      </c>
      <c r="I75" s="1">
        <f t="shared" si="6"/>
        <v>0</v>
      </c>
      <c r="L75" s="2">
        <f t="shared" si="4"/>
        <v>0</v>
      </c>
      <c r="M75" s="1">
        <f t="shared" si="7"/>
        <v>0</v>
      </c>
    </row>
    <row r="76" spans="1:15" x14ac:dyDescent="0.35">
      <c r="A76" t="s">
        <v>69</v>
      </c>
      <c r="B76">
        <v>2019</v>
      </c>
      <c r="C76">
        <v>7</v>
      </c>
      <c r="F76" s="1">
        <f t="shared" si="5"/>
        <v>0</v>
      </c>
      <c r="I76" s="1">
        <f t="shared" si="6"/>
        <v>0</v>
      </c>
      <c r="L76" s="2">
        <f t="shared" si="4"/>
        <v>0</v>
      </c>
      <c r="M76" s="1">
        <f t="shared" si="7"/>
        <v>0</v>
      </c>
    </row>
    <row r="77" spans="1:15" x14ac:dyDescent="0.35">
      <c r="A77" t="s">
        <v>70</v>
      </c>
      <c r="B77">
        <v>2016</v>
      </c>
      <c r="C77">
        <v>13</v>
      </c>
      <c r="F77" s="1">
        <f t="shared" si="5"/>
        <v>0</v>
      </c>
      <c r="I77" s="1">
        <f t="shared" si="6"/>
        <v>0</v>
      </c>
      <c r="L77" s="2">
        <f t="shared" si="4"/>
        <v>0</v>
      </c>
      <c r="M77" s="1">
        <f t="shared" si="7"/>
        <v>0</v>
      </c>
    </row>
    <row r="78" spans="1:15" x14ac:dyDescent="0.35">
      <c r="A78" t="s">
        <v>71</v>
      </c>
      <c r="B78">
        <v>2020</v>
      </c>
      <c r="C78">
        <v>5</v>
      </c>
      <c r="F78" s="1">
        <f t="shared" si="5"/>
        <v>0</v>
      </c>
      <c r="I78" s="1">
        <f t="shared" si="6"/>
        <v>0</v>
      </c>
      <c r="L78" s="2">
        <f t="shared" si="4"/>
        <v>0</v>
      </c>
      <c r="M78" s="1">
        <f t="shared" si="7"/>
        <v>0</v>
      </c>
    </row>
    <row r="79" spans="1:15" x14ac:dyDescent="0.35">
      <c r="A79" t="s">
        <v>72</v>
      </c>
      <c r="B79">
        <v>2011</v>
      </c>
      <c r="C79">
        <v>23</v>
      </c>
      <c r="F79" s="1">
        <f t="shared" si="5"/>
        <v>0</v>
      </c>
      <c r="I79" s="1">
        <f t="shared" si="6"/>
        <v>0</v>
      </c>
      <c r="L79" s="2">
        <f t="shared" si="4"/>
        <v>0</v>
      </c>
      <c r="M79" s="1">
        <f t="shared" si="7"/>
        <v>0</v>
      </c>
    </row>
    <row r="80" spans="1:15" x14ac:dyDescent="0.35">
      <c r="A80" t="s">
        <v>73</v>
      </c>
      <c r="B80">
        <v>2019</v>
      </c>
      <c r="C80">
        <v>7</v>
      </c>
      <c r="F80" s="1">
        <f t="shared" si="5"/>
        <v>0</v>
      </c>
      <c r="I80" s="1">
        <f t="shared" si="6"/>
        <v>0</v>
      </c>
      <c r="L80" s="2">
        <f t="shared" si="4"/>
        <v>0</v>
      </c>
      <c r="M80" s="1">
        <f t="shared" si="7"/>
        <v>0</v>
      </c>
    </row>
    <row r="81" spans="1:15" x14ac:dyDescent="0.35">
      <c r="A81" t="s">
        <v>74</v>
      </c>
      <c r="B81">
        <v>2020</v>
      </c>
      <c r="C81">
        <v>5</v>
      </c>
      <c r="F81" s="1">
        <f t="shared" si="5"/>
        <v>0</v>
      </c>
      <c r="I81" s="1">
        <f t="shared" si="6"/>
        <v>0</v>
      </c>
      <c r="L81" s="2">
        <f t="shared" si="4"/>
        <v>0</v>
      </c>
      <c r="M81" s="1">
        <f t="shared" si="7"/>
        <v>0</v>
      </c>
    </row>
    <row r="82" spans="1:15" s="3" customFormat="1" x14ac:dyDescent="0.35">
      <c r="A82" s="3" t="s">
        <v>256</v>
      </c>
      <c r="B82" s="3">
        <v>2020</v>
      </c>
      <c r="C82" s="3">
        <v>5</v>
      </c>
      <c r="F82" s="4">
        <f t="shared" si="5"/>
        <v>0</v>
      </c>
      <c r="I82" s="1">
        <f t="shared" si="6"/>
        <v>0</v>
      </c>
      <c r="J82" s="7"/>
      <c r="K82" s="7"/>
      <c r="L82" s="2">
        <f t="shared" si="4"/>
        <v>0</v>
      </c>
      <c r="M82" s="1">
        <f t="shared" si="7"/>
        <v>0</v>
      </c>
      <c r="N82"/>
      <c r="O82"/>
    </row>
    <row r="83" spans="1:15" x14ac:dyDescent="0.35">
      <c r="A83" t="s">
        <v>75</v>
      </c>
      <c r="B83">
        <v>2018</v>
      </c>
      <c r="C83">
        <v>9</v>
      </c>
      <c r="F83" s="1">
        <f t="shared" si="5"/>
        <v>0</v>
      </c>
      <c r="I83" s="1">
        <f t="shared" si="6"/>
        <v>0</v>
      </c>
      <c r="L83" s="2">
        <f t="shared" si="4"/>
        <v>0</v>
      </c>
      <c r="M83" s="1">
        <f t="shared" si="7"/>
        <v>0</v>
      </c>
    </row>
    <row r="84" spans="1:15" x14ac:dyDescent="0.35">
      <c r="A84" t="s">
        <v>76</v>
      </c>
      <c r="B84">
        <v>2021</v>
      </c>
      <c r="C84">
        <v>5</v>
      </c>
      <c r="D84">
        <v>0</v>
      </c>
      <c r="E84">
        <v>1</v>
      </c>
      <c r="F84" s="1">
        <f t="shared" si="5"/>
        <v>0.1</v>
      </c>
      <c r="I84" s="1">
        <f t="shared" si="6"/>
        <v>0</v>
      </c>
      <c r="L84" s="2">
        <f t="shared" si="4"/>
        <v>0</v>
      </c>
      <c r="M84" s="1">
        <f t="shared" si="7"/>
        <v>0.1</v>
      </c>
    </row>
    <row r="85" spans="1:15" x14ac:dyDescent="0.35">
      <c r="A85" t="s">
        <v>77</v>
      </c>
      <c r="B85">
        <v>2019</v>
      </c>
      <c r="C85">
        <v>7</v>
      </c>
      <c r="F85" s="1">
        <f t="shared" si="5"/>
        <v>0</v>
      </c>
      <c r="I85" s="1">
        <f t="shared" si="6"/>
        <v>0</v>
      </c>
      <c r="L85" s="2">
        <f t="shared" si="4"/>
        <v>0</v>
      </c>
      <c r="M85" s="1">
        <f t="shared" si="7"/>
        <v>0</v>
      </c>
    </row>
    <row r="86" spans="1:15" x14ac:dyDescent="0.35">
      <c r="A86" t="s">
        <v>273</v>
      </c>
      <c r="B86">
        <v>2021</v>
      </c>
      <c r="C86">
        <v>3</v>
      </c>
      <c r="F86" s="1">
        <f t="shared" si="5"/>
        <v>0</v>
      </c>
      <c r="G86">
        <v>0</v>
      </c>
      <c r="H86">
        <v>0</v>
      </c>
      <c r="I86" s="1">
        <f t="shared" si="6"/>
        <v>0</v>
      </c>
      <c r="J86" s="5">
        <v>0</v>
      </c>
      <c r="K86" s="5">
        <v>1</v>
      </c>
      <c r="L86" s="2">
        <f t="shared" si="4"/>
        <v>0</v>
      </c>
      <c r="M86" s="1">
        <f t="shared" si="7"/>
        <v>0</v>
      </c>
    </row>
    <row r="87" spans="1:15" x14ac:dyDescent="0.35">
      <c r="A87" t="s">
        <v>78</v>
      </c>
      <c r="B87">
        <v>2020</v>
      </c>
      <c r="C87">
        <v>5</v>
      </c>
      <c r="F87" s="1">
        <f t="shared" si="5"/>
        <v>0</v>
      </c>
      <c r="I87" s="1">
        <f t="shared" si="6"/>
        <v>0</v>
      </c>
      <c r="L87" s="2">
        <f t="shared" si="4"/>
        <v>0</v>
      </c>
      <c r="M87" s="1">
        <f t="shared" si="7"/>
        <v>0</v>
      </c>
    </row>
    <row r="88" spans="1:15" x14ac:dyDescent="0.35">
      <c r="A88" t="s">
        <v>79</v>
      </c>
      <c r="B88">
        <v>2019</v>
      </c>
      <c r="C88">
        <v>7</v>
      </c>
      <c r="F88" s="1">
        <f t="shared" si="5"/>
        <v>0</v>
      </c>
      <c r="I88" s="1">
        <f t="shared" si="6"/>
        <v>0</v>
      </c>
      <c r="L88" s="2">
        <f t="shared" si="4"/>
        <v>0</v>
      </c>
      <c r="M88" s="1">
        <f t="shared" si="7"/>
        <v>0</v>
      </c>
    </row>
    <row r="89" spans="1:15" x14ac:dyDescent="0.35">
      <c r="A89" t="s">
        <v>80</v>
      </c>
      <c r="B89">
        <v>2019</v>
      </c>
      <c r="C89">
        <v>7</v>
      </c>
      <c r="F89" s="1">
        <f t="shared" si="5"/>
        <v>0</v>
      </c>
      <c r="I89" s="1">
        <f t="shared" si="6"/>
        <v>0</v>
      </c>
      <c r="L89" s="2">
        <f t="shared" si="4"/>
        <v>0</v>
      </c>
      <c r="M89" s="1">
        <f t="shared" si="7"/>
        <v>0</v>
      </c>
    </row>
    <row r="90" spans="1:15" x14ac:dyDescent="0.35">
      <c r="A90" t="s">
        <v>81</v>
      </c>
      <c r="B90">
        <v>2014</v>
      </c>
      <c r="C90">
        <v>17</v>
      </c>
      <c r="F90" s="1">
        <f t="shared" si="5"/>
        <v>0</v>
      </c>
      <c r="G90">
        <v>3</v>
      </c>
      <c r="H90">
        <v>3</v>
      </c>
      <c r="I90" s="1">
        <f t="shared" si="6"/>
        <v>3</v>
      </c>
      <c r="J90" s="5">
        <v>3</v>
      </c>
      <c r="K90" s="5">
        <v>1</v>
      </c>
      <c r="L90" s="2">
        <f t="shared" si="4"/>
        <v>0</v>
      </c>
      <c r="M90" s="1">
        <f t="shared" si="7"/>
        <v>3</v>
      </c>
    </row>
    <row r="91" spans="1:15" x14ac:dyDescent="0.35">
      <c r="A91" t="s">
        <v>83</v>
      </c>
      <c r="B91">
        <v>2014</v>
      </c>
      <c r="C91">
        <v>17</v>
      </c>
      <c r="F91" s="1">
        <f t="shared" si="5"/>
        <v>0</v>
      </c>
      <c r="I91" s="1">
        <f t="shared" si="6"/>
        <v>0</v>
      </c>
      <c r="L91" s="2">
        <f t="shared" si="4"/>
        <v>0</v>
      </c>
      <c r="M91" s="1">
        <f t="shared" si="7"/>
        <v>0</v>
      </c>
    </row>
    <row r="92" spans="1:15" x14ac:dyDescent="0.35">
      <c r="A92" t="s">
        <v>82</v>
      </c>
      <c r="B92">
        <v>2018</v>
      </c>
      <c r="C92">
        <v>9</v>
      </c>
      <c r="F92" s="1">
        <f t="shared" si="5"/>
        <v>0</v>
      </c>
      <c r="I92" s="1">
        <f t="shared" si="6"/>
        <v>0</v>
      </c>
      <c r="L92" s="2">
        <f t="shared" si="4"/>
        <v>0</v>
      </c>
      <c r="M92" s="1">
        <f t="shared" si="7"/>
        <v>0</v>
      </c>
    </row>
    <row r="93" spans="1:15" x14ac:dyDescent="0.35">
      <c r="A93" t="s">
        <v>258</v>
      </c>
      <c r="B93">
        <v>2020</v>
      </c>
      <c r="C93">
        <v>5</v>
      </c>
      <c r="F93" s="1">
        <f t="shared" si="5"/>
        <v>0</v>
      </c>
      <c r="I93" s="1">
        <f t="shared" si="6"/>
        <v>0</v>
      </c>
      <c r="L93" s="2">
        <f t="shared" si="4"/>
        <v>0</v>
      </c>
      <c r="M93" s="1">
        <f t="shared" si="7"/>
        <v>0</v>
      </c>
    </row>
    <row r="94" spans="1:15" x14ac:dyDescent="0.35">
      <c r="A94" t="s">
        <v>287</v>
      </c>
      <c r="B94">
        <v>2021</v>
      </c>
      <c r="C94">
        <v>3</v>
      </c>
      <c r="F94" s="1">
        <f t="shared" si="5"/>
        <v>0</v>
      </c>
      <c r="I94" s="1">
        <f t="shared" si="6"/>
        <v>0</v>
      </c>
      <c r="L94" s="2">
        <f t="shared" si="4"/>
        <v>0</v>
      </c>
      <c r="M94" s="1">
        <f t="shared" si="7"/>
        <v>0</v>
      </c>
    </row>
    <row r="95" spans="1:15" x14ac:dyDescent="0.35">
      <c r="A95" t="s">
        <v>284</v>
      </c>
      <c r="B95">
        <v>2021</v>
      </c>
      <c r="C95">
        <v>3</v>
      </c>
      <c r="D95">
        <v>9</v>
      </c>
      <c r="E95">
        <v>3</v>
      </c>
      <c r="F95" s="1">
        <f t="shared" si="5"/>
        <v>1.2</v>
      </c>
      <c r="G95">
        <v>3</v>
      </c>
      <c r="H95">
        <v>6</v>
      </c>
      <c r="I95" s="1">
        <f t="shared" si="6"/>
        <v>4.8</v>
      </c>
      <c r="J95" s="5">
        <v>5</v>
      </c>
      <c r="K95" s="5">
        <v>1</v>
      </c>
      <c r="L95" s="2">
        <f t="shared" si="4"/>
        <v>1</v>
      </c>
      <c r="M95" s="1">
        <f t="shared" si="7"/>
        <v>6</v>
      </c>
    </row>
    <row r="96" spans="1:15" s="9" customFormat="1" x14ac:dyDescent="0.35">
      <c r="A96" s="9" t="s">
        <v>293</v>
      </c>
      <c r="B96" s="9">
        <v>2021</v>
      </c>
      <c r="C96" s="9">
        <v>3</v>
      </c>
      <c r="D96" s="9">
        <v>5</v>
      </c>
      <c r="E96" s="9">
        <v>0</v>
      </c>
      <c r="F96" s="10">
        <f>0.2+(D96+E96)/10</f>
        <v>0.7</v>
      </c>
      <c r="G96" s="9">
        <v>8</v>
      </c>
      <c r="H96" s="9">
        <v>1</v>
      </c>
      <c r="I96" s="10">
        <f t="shared" si="6"/>
        <v>3.8000000000000003</v>
      </c>
      <c r="J96" s="9">
        <v>4</v>
      </c>
      <c r="K96" s="9">
        <v>1</v>
      </c>
      <c r="L96" s="11">
        <f t="shared" si="4"/>
        <v>0</v>
      </c>
      <c r="M96" s="12">
        <f t="shared" si="7"/>
        <v>4.5</v>
      </c>
      <c r="O96"/>
    </row>
    <row r="97" spans="1:13" x14ac:dyDescent="0.35">
      <c r="A97" t="s">
        <v>266</v>
      </c>
      <c r="B97">
        <v>2021</v>
      </c>
      <c r="C97">
        <v>3</v>
      </c>
      <c r="D97">
        <v>0</v>
      </c>
      <c r="E97">
        <v>0</v>
      </c>
      <c r="F97" s="1">
        <f t="shared" si="5"/>
        <v>0</v>
      </c>
      <c r="I97" s="1">
        <f t="shared" si="6"/>
        <v>0</v>
      </c>
      <c r="L97" s="2">
        <f t="shared" si="4"/>
        <v>0</v>
      </c>
      <c r="M97" s="1">
        <f t="shared" si="7"/>
        <v>0</v>
      </c>
    </row>
    <row r="98" spans="1:13" x14ac:dyDescent="0.35">
      <c r="A98" t="s">
        <v>294</v>
      </c>
      <c r="B98">
        <v>2021</v>
      </c>
      <c r="C98">
        <v>3</v>
      </c>
      <c r="D98">
        <v>0</v>
      </c>
      <c r="E98">
        <v>0</v>
      </c>
      <c r="F98" s="1">
        <f t="shared" si="5"/>
        <v>0</v>
      </c>
      <c r="G98">
        <v>0</v>
      </c>
      <c r="H98">
        <v>0</v>
      </c>
      <c r="I98" s="1">
        <f t="shared" si="6"/>
        <v>0</v>
      </c>
      <c r="J98" s="5">
        <v>0</v>
      </c>
      <c r="K98" s="5">
        <v>1</v>
      </c>
      <c r="L98" s="2">
        <f t="shared" si="4"/>
        <v>0</v>
      </c>
      <c r="M98" s="1">
        <f t="shared" si="7"/>
        <v>0</v>
      </c>
    </row>
    <row r="99" spans="1:13" x14ac:dyDescent="0.35">
      <c r="A99" t="s">
        <v>84</v>
      </c>
      <c r="B99">
        <v>2019</v>
      </c>
      <c r="C99">
        <v>7</v>
      </c>
      <c r="F99" s="1">
        <f t="shared" si="5"/>
        <v>0</v>
      </c>
      <c r="I99" s="1">
        <f t="shared" si="6"/>
        <v>0</v>
      </c>
      <c r="L99" s="2">
        <f t="shared" si="4"/>
        <v>0</v>
      </c>
      <c r="M99" s="1">
        <f t="shared" si="7"/>
        <v>0</v>
      </c>
    </row>
    <row r="100" spans="1:13" x14ac:dyDescent="0.35">
      <c r="A100" t="s">
        <v>85</v>
      </c>
      <c r="B100">
        <v>2018</v>
      </c>
      <c r="C100">
        <v>9</v>
      </c>
      <c r="F100" s="1">
        <f t="shared" si="5"/>
        <v>0</v>
      </c>
      <c r="G100">
        <v>7</v>
      </c>
      <c r="H100">
        <v>2</v>
      </c>
      <c r="I100" s="1">
        <f t="shared" si="6"/>
        <v>4</v>
      </c>
      <c r="J100" s="5">
        <v>4</v>
      </c>
      <c r="K100" s="5">
        <v>1</v>
      </c>
      <c r="L100" s="2">
        <f t="shared" si="4"/>
        <v>0</v>
      </c>
      <c r="M100" s="1">
        <f t="shared" si="7"/>
        <v>4</v>
      </c>
    </row>
    <row r="101" spans="1:13" x14ac:dyDescent="0.35">
      <c r="A101" t="s">
        <v>86</v>
      </c>
      <c r="B101">
        <v>2016</v>
      </c>
      <c r="C101">
        <v>13</v>
      </c>
      <c r="F101" s="1">
        <f t="shared" si="5"/>
        <v>0</v>
      </c>
      <c r="I101" s="1">
        <f t="shared" si="6"/>
        <v>0</v>
      </c>
      <c r="L101" s="2">
        <f t="shared" si="4"/>
        <v>0</v>
      </c>
      <c r="M101" s="1">
        <f t="shared" si="7"/>
        <v>0</v>
      </c>
    </row>
    <row r="102" spans="1:13" x14ac:dyDescent="0.35">
      <c r="A102" t="s">
        <v>87</v>
      </c>
      <c r="B102">
        <v>2016</v>
      </c>
      <c r="C102">
        <v>13</v>
      </c>
      <c r="F102" s="1">
        <f t="shared" si="5"/>
        <v>0</v>
      </c>
      <c r="I102" s="1">
        <f t="shared" si="6"/>
        <v>0</v>
      </c>
      <c r="L102" s="2">
        <f t="shared" si="4"/>
        <v>0</v>
      </c>
      <c r="M102" s="1">
        <f t="shared" si="7"/>
        <v>0</v>
      </c>
    </row>
    <row r="103" spans="1:13" x14ac:dyDescent="0.35">
      <c r="A103" t="s">
        <v>88</v>
      </c>
      <c r="B103">
        <v>2018</v>
      </c>
      <c r="C103">
        <v>9</v>
      </c>
      <c r="F103" s="1">
        <f t="shared" si="5"/>
        <v>0</v>
      </c>
      <c r="I103" s="1">
        <f t="shared" si="6"/>
        <v>0</v>
      </c>
      <c r="L103" s="2">
        <f t="shared" si="4"/>
        <v>0</v>
      </c>
      <c r="M103" s="1">
        <f t="shared" si="7"/>
        <v>0</v>
      </c>
    </row>
    <row r="104" spans="1:13" x14ac:dyDescent="0.35">
      <c r="A104" t="s">
        <v>89</v>
      </c>
      <c r="B104">
        <v>2019</v>
      </c>
      <c r="C104">
        <v>7</v>
      </c>
      <c r="F104" s="1">
        <f t="shared" si="5"/>
        <v>0</v>
      </c>
      <c r="I104" s="1">
        <f t="shared" si="6"/>
        <v>0</v>
      </c>
      <c r="L104" s="2">
        <f t="shared" si="4"/>
        <v>0</v>
      </c>
      <c r="M104" s="1">
        <f t="shared" si="7"/>
        <v>0</v>
      </c>
    </row>
    <row r="105" spans="1:13" x14ac:dyDescent="0.35">
      <c r="A105" t="s">
        <v>272</v>
      </c>
      <c r="B105">
        <v>2021</v>
      </c>
      <c r="C105">
        <v>3</v>
      </c>
      <c r="F105" s="1">
        <f t="shared" si="5"/>
        <v>0</v>
      </c>
      <c r="I105" s="1">
        <f t="shared" si="6"/>
        <v>0</v>
      </c>
      <c r="L105" s="2">
        <f t="shared" si="4"/>
        <v>0</v>
      </c>
      <c r="M105" s="1">
        <f t="shared" si="7"/>
        <v>0</v>
      </c>
    </row>
    <row r="106" spans="1:13" x14ac:dyDescent="0.35">
      <c r="A106" t="s">
        <v>250</v>
      </c>
      <c r="B106">
        <v>2016</v>
      </c>
      <c r="C106">
        <v>13</v>
      </c>
      <c r="F106" s="1">
        <f t="shared" si="5"/>
        <v>0</v>
      </c>
      <c r="I106" s="1">
        <f t="shared" si="6"/>
        <v>0</v>
      </c>
      <c r="L106" s="2">
        <f t="shared" si="4"/>
        <v>0</v>
      </c>
      <c r="M106" s="1">
        <f t="shared" si="7"/>
        <v>0</v>
      </c>
    </row>
    <row r="107" spans="1:13" x14ac:dyDescent="0.35">
      <c r="A107" t="s">
        <v>289</v>
      </c>
      <c r="B107">
        <v>2021</v>
      </c>
      <c r="C107">
        <v>3</v>
      </c>
      <c r="D107">
        <v>10</v>
      </c>
      <c r="E107">
        <v>10</v>
      </c>
      <c r="F107" s="1">
        <f>0.5+(D107+E107)/10</f>
        <v>2.5</v>
      </c>
      <c r="G107">
        <v>10</v>
      </c>
      <c r="H107">
        <v>10</v>
      </c>
      <c r="I107" s="1">
        <f t="shared" si="6"/>
        <v>10</v>
      </c>
      <c r="J107" s="5">
        <v>10</v>
      </c>
      <c r="K107" s="5">
        <v>1</v>
      </c>
      <c r="L107" s="2">
        <f t="shared" si="4"/>
        <v>1</v>
      </c>
      <c r="M107" s="1">
        <f t="shared" si="7"/>
        <v>12.5</v>
      </c>
    </row>
    <row r="108" spans="1:13" x14ac:dyDescent="0.35">
      <c r="A108" t="s">
        <v>90</v>
      </c>
      <c r="B108">
        <v>2014</v>
      </c>
      <c r="C108">
        <v>17</v>
      </c>
      <c r="F108" s="1">
        <f t="shared" si="5"/>
        <v>0</v>
      </c>
      <c r="I108" s="1">
        <f t="shared" si="6"/>
        <v>0</v>
      </c>
      <c r="L108" s="2">
        <f t="shared" si="4"/>
        <v>0</v>
      </c>
      <c r="M108" s="1">
        <f t="shared" si="7"/>
        <v>0</v>
      </c>
    </row>
    <row r="109" spans="1:13" x14ac:dyDescent="0.35">
      <c r="A109" t="s">
        <v>91</v>
      </c>
      <c r="B109">
        <v>2020</v>
      </c>
      <c r="C109">
        <v>5</v>
      </c>
      <c r="F109" s="1">
        <f t="shared" si="5"/>
        <v>0</v>
      </c>
      <c r="I109" s="1">
        <f t="shared" si="6"/>
        <v>0</v>
      </c>
      <c r="L109" s="2">
        <f t="shared" si="4"/>
        <v>0</v>
      </c>
      <c r="M109" s="1">
        <f t="shared" si="7"/>
        <v>0</v>
      </c>
    </row>
    <row r="110" spans="1:13" x14ac:dyDescent="0.35">
      <c r="A110" t="s">
        <v>92</v>
      </c>
      <c r="B110">
        <v>2020</v>
      </c>
      <c r="C110">
        <v>5</v>
      </c>
      <c r="F110" s="1">
        <f t="shared" si="5"/>
        <v>0</v>
      </c>
      <c r="I110" s="1">
        <f t="shared" si="6"/>
        <v>0</v>
      </c>
      <c r="L110" s="2">
        <f t="shared" si="4"/>
        <v>0</v>
      </c>
      <c r="M110" s="1">
        <f t="shared" si="7"/>
        <v>0</v>
      </c>
    </row>
    <row r="111" spans="1:13" x14ac:dyDescent="0.35">
      <c r="A111" t="s">
        <v>93</v>
      </c>
      <c r="B111">
        <v>2019</v>
      </c>
      <c r="C111">
        <v>7</v>
      </c>
      <c r="F111" s="1">
        <f t="shared" si="5"/>
        <v>0</v>
      </c>
      <c r="G111">
        <v>10</v>
      </c>
      <c r="H111">
        <v>4</v>
      </c>
      <c r="I111" s="1">
        <f t="shared" si="6"/>
        <v>6.4</v>
      </c>
      <c r="J111" s="5">
        <v>6.5</v>
      </c>
      <c r="K111" s="5">
        <v>1</v>
      </c>
      <c r="L111" s="2">
        <f t="shared" si="4"/>
        <v>1</v>
      </c>
      <c r="M111" s="1">
        <f t="shared" si="7"/>
        <v>6.4</v>
      </c>
    </row>
    <row r="112" spans="1:13" x14ac:dyDescent="0.35">
      <c r="A112" t="s">
        <v>94</v>
      </c>
      <c r="B112">
        <v>2019</v>
      </c>
      <c r="C112">
        <v>7</v>
      </c>
      <c r="F112" s="1">
        <f t="shared" si="5"/>
        <v>0</v>
      </c>
      <c r="G112">
        <v>9</v>
      </c>
      <c r="H112">
        <v>4</v>
      </c>
      <c r="I112" s="1">
        <f t="shared" si="6"/>
        <v>6</v>
      </c>
      <c r="J112" s="5">
        <v>6</v>
      </c>
      <c r="K112" s="5">
        <v>1</v>
      </c>
      <c r="L112" s="2">
        <f t="shared" si="4"/>
        <v>1</v>
      </c>
      <c r="M112" s="1">
        <f t="shared" si="7"/>
        <v>6</v>
      </c>
    </row>
    <row r="113" spans="1:13" x14ac:dyDescent="0.35">
      <c r="A113" t="s">
        <v>95</v>
      </c>
      <c r="B113">
        <v>2020</v>
      </c>
      <c r="C113">
        <v>5</v>
      </c>
      <c r="F113" s="1">
        <f t="shared" si="5"/>
        <v>0</v>
      </c>
      <c r="G113">
        <v>1</v>
      </c>
      <c r="H113">
        <v>9</v>
      </c>
      <c r="I113" s="1">
        <f t="shared" si="6"/>
        <v>5.8</v>
      </c>
      <c r="J113" s="5">
        <v>6</v>
      </c>
      <c r="K113" s="5">
        <v>1</v>
      </c>
      <c r="L113" s="2">
        <f t="shared" si="4"/>
        <v>1</v>
      </c>
      <c r="M113" s="1">
        <f t="shared" si="7"/>
        <v>5.8</v>
      </c>
    </row>
    <row r="114" spans="1:13" x14ac:dyDescent="0.35">
      <c r="A114" t="s">
        <v>96</v>
      </c>
      <c r="B114">
        <v>2017</v>
      </c>
      <c r="C114">
        <v>11</v>
      </c>
      <c r="F114" s="1">
        <f t="shared" si="5"/>
        <v>0</v>
      </c>
      <c r="I114" s="1">
        <f t="shared" si="6"/>
        <v>0</v>
      </c>
      <c r="L114" s="2">
        <f t="shared" si="4"/>
        <v>0</v>
      </c>
      <c r="M114" s="1">
        <f t="shared" si="7"/>
        <v>0</v>
      </c>
    </row>
    <row r="115" spans="1:13" x14ac:dyDescent="0.35">
      <c r="A115" t="s">
        <v>97</v>
      </c>
      <c r="B115">
        <v>2019</v>
      </c>
      <c r="C115">
        <v>7</v>
      </c>
      <c r="F115" s="1">
        <f t="shared" si="5"/>
        <v>0</v>
      </c>
      <c r="I115" s="1">
        <f t="shared" si="6"/>
        <v>0</v>
      </c>
      <c r="L115" s="2">
        <f t="shared" si="4"/>
        <v>0</v>
      </c>
      <c r="M115" s="1">
        <f t="shared" si="7"/>
        <v>0</v>
      </c>
    </row>
    <row r="116" spans="1:13" x14ac:dyDescent="0.35">
      <c r="A116" t="s">
        <v>98</v>
      </c>
      <c r="B116">
        <v>2019</v>
      </c>
      <c r="C116">
        <v>7</v>
      </c>
      <c r="F116" s="1">
        <f t="shared" si="5"/>
        <v>0</v>
      </c>
      <c r="I116" s="1">
        <f t="shared" si="6"/>
        <v>0</v>
      </c>
      <c r="L116" s="2">
        <f t="shared" si="4"/>
        <v>0</v>
      </c>
      <c r="M116" s="1">
        <f t="shared" si="7"/>
        <v>0</v>
      </c>
    </row>
    <row r="117" spans="1:13" x14ac:dyDescent="0.35">
      <c r="A117" t="s">
        <v>99</v>
      </c>
      <c r="B117">
        <v>2014</v>
      </c>
      <c r="C117">
        <v>17</v>
      </c>
      <c r="F117" s="1">
        <f t="shared" si="5"/>
        <v>0</v>
      </c>
      <c r="I117" s="1">
        <f t="shared" si="6"/>
        <v>0</v>
      </c>
      <c r="L117" s="2">
        <f t="shared" si="4"/>
        <v>0</v>
      </c>
      <c r="M117" s="1">
        <f t="shared" si="7"/>
        <v>0</v>
      </c>
    </row>
    <row r="118" spans="1:13" x14ac:dyDescent="0.35">
      <c r="A118" t="s">
        <v>100</v>
      </c>
      <c r="B118">
        <v>2009</v>
      </c>
      <c r="C118">
        <v>23</v>
      </c>
      <c r="F118" s="1">
        <f t="shared" si="5"/>
        <v>0</v>
      </c>
      <c r="I118" s="1">
        <f t="shared" si="6"/>
        <v>0</v>
      </c>
      <c r="L118" s="2">
        <f t="shared" si="4"/>
        <v>0</v>
      </c>
      <c r="M118" s="1">
        <f t="shared" si="7"/>
        <v>0</v>
      </c>
    </row>
    <row r="119" spans="1:13" x14ac:dyDescent="0.35">
      <c r="A119" t="s">
        <v>277</v>
      </c>
      <c r="B119">
        <v>2021</v>
      </c>
      <c r="C119">
        <v>3</v>
      </c>
      <c r="F119" s="1">
        <f t="shared" si="5"/>
        <v>0</v>
      </c>
      <c r="I119" s="1">
        <f t="shared" si="6"/>
        <v>0</v>
      </c>
      <c r="L119" s="2">
        <f t="shared" si="4"/>
        <v>0</v>
      </c>
      <c r="M119" s="1">
        <f t="shared" si="7"/>
        <v>0</v>
      </c>
    </row>
    <row r="120" spans="1:13" x14ac:dyDescent="0.35">
      <c r="A120" t="s">
        <v>101</v>
      </c>
      <c r="B120">
        <v>2018</v>
      </c>
      <c r="C120">
        <v>9</v>
      </c>
      <c r="F120" s="1">
        <f t="shared" si="5"/>
        <v>0</v>
      </c>
      <c r="I120" s="1">
        <f t="shared" si="6"/>
        <v>0</v>
      </c>
      <c r="L120" s="2">
        <f t="shared" si="4"/>
        <v>0</v>
      </c>
      <c r="M120" s="1">
        <f t="shared" si="7"/>
        <v>0</v>
      </c>
    </row>
    <row r="121" spans="1:13" x14ac:dyDescent="0.35">
      <c r="A121" t="s">
        <v>102</v>
      </c>
      <c r="B121">
        <v>2018</v>
      </c>
      <c r="C121">
        <v>9</v>
      </c>
      <c r="F121" s="1">
        <f t="shared" si="5"/>
        <v>0</v>
      </c>
      <c r="I121" s="1">
        <f t="shared" si="6"/>
        <v>0</v>
      </c>
      <c r="L121" s="2">
        <f t="shared" si="4"/>
        <v>0</v>
      </c>
      <c r="M121" s="1">
        <f t="shared" si="7"/>
        <v>0</v>
      </c>
    </row>
    <row r="122" spans="1:13" x14ac:dyDescent="0.35">
      <c r="A122" t="s">
        <v>103</v>
      </c>
      <c r="B122">
        <v>2017</v>
      </c>
      <c r="C122">
        <v>11</v>
      </c>
      <c r="F122" s="1">
        <f t="shared" si="5"/>
        <v>0</v>
      </c>
      <c r="G122">
        <v>10</v>
      </c>
      <c r="H122">
        <v>7</v>
      </c>
      <c r="I122" s="1">
        <f t="shared" si="6"/>
        <v>8.1999999999999993</v>
      </c>
      <c r="J122" s="5">
        <v>8</v>
      </c>
      <c r="K122" s="5">
        <v>1</v>
      </c>
      <c r="L122" s="2">
        <f t="shared" si="4"/>
        <v>1</v>
      </c>
      <c r="M122" s="1">
        <f t="shared" si="7"/>
        <v>8.1999999999999993</v>
      </c>
    </row>
    <row r="123" spans="1:13" x14ac:dyDescent="0.35">
      <c r="A123" t="s">
        <v>303</v>
      </c>
      <c r="B123">
        <v>2021</v>
      </c>
      <c r="C123">
        <v>3</v>
      </c>
      <c r="F123" s="1">
        <f t="shared" si="5"/>
        <v>0</v>
      </c>
      <c r="I123" s="1">
        <f t="shared" si="6"/>
        <v>0</v>
      </c>
      <c r="L123" s="2">
        <f t="shared" si="4"/>
        <v>0</v>
      </c>
      <c r="M123" s="1">
        <f t="shared" si="7"/>
        <v>0</v>
      </c>
    </row>
    <row r="124" spans="1:13" x14ac:dyDescent="0.35">
      <c r="A124" t="s">
        <v>104</v>
      </c>
      <c r="B124">
        <v>2016</v>
      </c>
      <c r="C124">
        <v>13</v>
      </c>
      <c r="F124" s="1">
        <f t="shared" si="5"/>
        <v>0</v>
      </c>
      <c r="I124" s="1">
        <f t="shared" si="6"/>
        <v>0</v>
      </c>
      <c r="L124" s="2">
        <f t="shared" si="4"/>
        <v>0</v>
      </c>
      <c r="M124" s="1">
        <f t="shared" si="7"/>
        <v>0</v>
      </c>
    </row>
    <row r="125" spans="1:13" x14ac:dyDescent="0.35">
      <c r="A125" t="s">
        <v>105</v>
      </c>
      <c r="B125">
        <v>2020</v>
      </c>
      <c r="C125">
        <v>5</v>
      </c>
      <c r="F125" s="1">
        <f t="shared" si="5"/>
        <v>0</v>
      </c>
      <c r="G125">
        <v>2</v>
      </c>
      <c r="H125">
        <v>1</v>
      </c>
      <c r="I125" s="1">
        <f t="shared" si="6"/>
        <v>1.4</v>
      </c>
      <c r="J125" s="5">
        <v>1.5</v>
      </c>
      <c r="K125" s="5">
        <v>1</v>
      </c>
      <c r="L125" s="2">
        <f t="shared" si="4"/>
        <v>0</v>
      </c>
      <c r="M125" s="1">
        <f t="shared" si="7"/>
        <v>1.4</v>
      </c>
    </row>
    <row r="126" spans="1:13" x14ac:dyDescent="0.35">
      <c r="A126" t="s">
        <v>302</v>
      </c>
      <c r="B126">
        <v>2021</v>
      </c>
      <c r="C126">
        <v>3</v>
      </c>
      <c r="D126">
        <v>0</v>
      </c>
      <c r="E126">
        <v>1</v>
      </c>
      <c r="F126" s="1">
        <f t="shared" si="5"/>
        <v>0.1</v>
      </c>
      <c r="G126">
        <v>3</v>
      </c>
      <c r="H126">
        <v>1</v>
      </c>
      <c r="I126" s="1">
        <f t="shared" si="6"/>
        <v>1.8000000000000003</v>
      </c>
      <c r="J126" s="5">
        <v>2</v>
      </c>
      <c r="K126" s="5">
        <v>1</v>
      </c>
      <c r="L126" s="2">
        <f t="shared" si="4"/>
        <v>0</v>
      </c>
      <c r="M126" s="1">
        <f t="shared" si="7"/>
        <v>1.9000000000000004</v>
      </c>
    </row>
    <row r="127" spans="1:13" x14ac:dyDescent="0.35">
      <c r="A127" t="s">
        <v>306</v>
      </c>
      <c r="B127">
        <v>2021</v>
      </c>
      <c r="C127">
        <v>3</v>
      </c>
      <c r="F127" s="1">
        <f t="shared" si="5"/>
        <v>0</v>
      </c>
      <c r="I127" s="1">
        <f t="shared" si="6"/>
        <v>0</v>
      </c>
      <c r="L127" s="2">
        <f t="shared" si="4"/>
        <v>0</v>
      </c>
      <c r="M127" s="1">
        <f t="shared" si="7"/>
        <v>0</v>
      </c>
    </row>
    <row r="128" spans="1:13" x14ac:dyDescent="0.35">
      <c r="A128" t="s">
        <v>106</v>
      </c>
      <c r="B128">
        <v>2019</v>
      </c>
      <c r="C128">
        <v>7</v>
      </c>
      <c r="F128" s="1">
        <f t="shared" si="5"/>
        <v>0</v>
      </c>
      <c r="I128" s="1">
        <f t="shared" si="6"/>
        <v>0</v>
      </c>
      <c r="L128" s="2">
        <f t="shared" si="4"/>
        <v>0</v>
      </c>
      <c r="M128" s="1">
        <f t="shared" si="7"/>
        <v>0</v>
      </c>
    </row>
    <row r="129" spans="1:15" x14ac:dyDescent="0.35">
      <c r="A129" t="s">
        <v>107</v>
      </c>
      <c r="B129">
        <v>2017</v>
      </c>
      <c r="C129">
        <v>11</v>
      </c>
      <c r="F129" s="1">
        <f t="shared" si="5"/>
        <v>0</v>
      </c>
      <c r="I129" s="1">
        <f t="shared" si="6"/>
        <v>0</v>
      </c>
      <c r="L129" s="2">
        <f t="shared" si="4"/>
        <v>0</v>
      </c>
      <c r="M129" s="1">
        <f t="shared" si="7"/>
        <v>0</v>
      </c>
    </row>
    <row r="130" spans="1:15" x14ac:dyDescent="0.35">
      <c r="A130" t="s">
        <v>268</v>
      </c>
      <c r="B130">
        <v>2021</v>
      </c>
      <c r="C130">
        <v>3</v>
      </c>
      <c r="F130" s="1">
        <f t="shared" si="5"/>
        <v>0</v>
      </c>
      <c r="I130" s="1">
        <f t="shared" si="6"/>
        <v>0</v>
      </c>
      <c r="L130" s="2">
        <f t="shared" si="4"/>
        <v>0</v>
      </c>
      <c r="M130" s="1">
        <f t="shared" si="7"/>
        <v>0</v>
      </c>
    </row>
    <row r="131" spans="1:15" x14ac:dyDescent="0.35">
      <c r="A131" t="s">
        <v>108</v>
      </c>
      <c r="B131">
        <v>2014</v>
      </c>
      <c r="C131">
        <v>17</v>
      </c>
      <c r="D131">
        <v>0</v>
      </c>
      <c r="E131">
        <v>0</v>
      </c>
      <c r="F131" s="1">
        <f>0.2+(D131+E131)/10</f>
        <v>0.2</v>
      </c>
      <c r="G131">
        <v>5</v>
      </c>
      <c r="H131">
        <v>3</v>
      </c>
      <c r="I131" s="1">
        <f t="shared" si="6"/>
        <v>3.8</v>
      </c>
      <c r="J131" s="5">
        <v>4</v>
      </c>
      <c r="K131" s="5">
        <v>1</v>
      </c>
      <c r="L131" s="2">
        <f t="shared" ref="L131:L194" si="8">IF(I131&gt;4.4,1,0)</f>
        <v>0</v>
      </c>
      <c r="M131" s="1">
        <f t="shared" si="7"/>
        <v>4</v>
      </c>
    </row>
    <row r="132" spans="1:15" x14ac:dyDescent="0.35">
      <c r="A132" t="s">
        <v>109</v>
      </c>
      <c r="B132">
        <v>2020</v>
      </c>
      <c r="C132">
        <v>5</v>
      </c>
      <c r="F132" s="1">
        <f t="shared" ref="F132:F195" si="9">(D132+E132)/10</f>
        <v>0</v>
      </c>
      <c r="I132" s="1">
        <f t="shared" ref="I132:I195" si="10">0.4*G132+0.6*H132</f>
        <v>0</v>
      </c>
      <c r="L132" s="2">
        <f t="shared" si="8"/>
        <v>0</v>
      </c>
      <c r="M132" s="1">
        <f t="shared" ref="M132:M195" si="11">0.4*G132+0.6*H132+F132</f>
        <v>0</v>
      </c>
    </row>
    <row r="133" spans="1:15" x14ac:dyDescent="0.35">
      <c r="A133" t="s">
        <v>110</v>
      </c>
      <c r="B133">
        <v>2019</v>
      </c>
      <c r="C133">
        <v>7</v>
      </c>
      <c r="F133" s="1">
        <f t="shared" si="9"/>
        <v>0</v>
      </c>
      <c r="I133" s="1">
        <f t="shared" si="10"/>
        <v>0</v>
      </c>
      <c r="L133" s="2">
        <f t="shared" si="8"/>
        <v>0</v>
      </c>
      <c r="M133" s="1">
        <f t="shared" si="11"/>
        <v>0</v>
      </c>
    </row>
    <row r="134" spans="1:15" s="9" customFormat="1" x14ac:dyDescent="0.35">
      <c r="A134" s="9" t="s">
        <v>111</v>
      </c>
      <c r="B134" s="9">
        <v>2014</v>
      </c>
      <c r="C134" s="9">
        <v>17</v>
      </c>
      <c r="D134" s="9">
        <v>5</v>
      </c>
      <c r="E134" s="9">
        <v>4</v>
      </c>
      <c r="F134" s="10">
        <f t="shared" si="9"/>
        <v>0.9</v>
      </c>
      <c r="G134" s="9">
        <v>10</v>
      </c>
      <c r="H134" s="9">
        <v>4</v>
      </c>
      <c r="I134" s="10">
        <f t="shared" si="10"/>
        <v>6.4</v>
      </c>
      <c r="J134" s="9">
        <v>6.5</v>
      </c>
      <c r="K134" s="9">
        <v>1</v>
      </c>
      <c r="L134" s="11">
        <f t="shared" si="8"/>
        <v>1</v>
      </c>
      <c r="M134" s="10">
        <f t="shared" si="11"/>
        <v>7.3000000000000007</v>
      </c>
      <c r="O134"/>
    </row>
    <row r="135" spans="1:15" x14ac:dyDescent="0.35">
      <c r="A135" t="s">
        <v>282</v>
      </c>
      <c r="B135">
        <v>2021</v>
      </c>
      <c r="C135">
        <v>3</v>
      </c>
      <c r="D135">
        <v>1</v>
      </c>
      <c r="E135">
        <v>2</v>
      </c>
      <c r="F135" s="1">
        <f t="shared" si="9"/>
        <v>0.3</v>
      </c>
      <c r="I135" s="1">
        <f t="shared" si="10"/>
        <v>0</v>
      </c>
      <c r="L135" s="2">
        <f t="shared" si="8"/>
        <v>0</v>
      </c>
      <c r="M135" s="1">
        <f t="shared" si="11"/>
        <v>0.3</v>
      </c>
    </row>
    <row r="136" spans="1:15" x14ac:dyDescent="0.35">
      <c r="A136" t="s">
        <v>291</v>
      </c>
      <c r="B136">
        <v>2021</v>
      </c>
      <c r="C136">
        <v>3</v>
      </c>
      <c r="F136" s="1">
        <f t="shared" si="9"/>
        <v>0</v>
      </c>
      <c r="I136" s="1">
        <f t="shared" si="10"/>
        <v>0</v>
      </c>
      <c r="L136" s="2">
        <f t="shared" si="8"/>
        <v>0</v>
      </c>
      <c r="M136" s="1">
        <f t="shared" si="11"/>
        <v>0</v>
      </c>
    </row>
    <row r="137" spans="1:15" x14ac:dyDescent="0.35">
      <c r="A137" t="s">
        <v>261</v>
      </c>
      <c r="B137">
        <v>2021</v>
      </c>
      <c r="C137">
        <v>3</v>
      </c>
      <c r="F137" s="1">
        <f t="shared" si="9"/>
        <v>0</v>
      </c>
      <c r="I137" s="1">
        <f t="shared" si="10"/>
        <v>0</v>
      </c>
      <c r="L137" s="2">
        <f t="shared" si="8"/>
        <v>0</v>
      </c>
      <c r="M137" s="1">
        <f t="shared" si="11"/>
        <v>0</v>
      </c>
    </row>
    <row r="138" spans="1:15" x14ac:dyDescent="0.35">
      <c r="A138" t="s">
        <v>112</v>
      </c>
      <c r="B138">
        <v>2019</v>
      </c>
      <c r="C138">
        <v>7</v>
      </c>
      <c r="F138" s="1">
        <f t="shared" si="9"/>
        <v>0</v>
      </c>
      <c r="I138" s="1">
        <f t="shared" si="10"/>
        <v>0</v>
      </c>
      <c r="L138" s="2">
        <f t="shared" si="8"/>
        <v>0</v>
      </c>
      <c r="M138" s="1">
        <f t="shared" si="11"/>
        <v>0</v>
      </c>
    </row>
    <row r="139" spans="1:15" x14ac:dyDescent="0.35">
      <c r="A139" t="s">
        <v>113</v>
      </c>
      <c r="B139">
        <v>2020</v>
      </c>
      <c r="C139">
        <v>5</v>
      </c>
      <c r="F139" s="1">
        <f t="shared" si="9"/>
        <v>0</v>
      </c>
      <c r="I139" s="1">
        <f t="shared" si="10"/>
        <v>0</v>
      </c>
      <c r="L139" s="2">
        <f t="shared" si="8"/>
        <v>0</v>
      </c>
      <c r="M139" s="1">
        <f t="shared" si="11"/>
        <v>0</v>
      </c>
    </row>
    <row r="140" spans="1:15" x14ac:dyDescent="0.35">
      <c r="A140" t="s">
        <v>114</v>
      </c>
      <c r="B140">
        <v>2018</v>
      </c>
      <c r="C140">
        <v>9</v>
      </c>
      <c r="F140" s="1">
        <f t="shared" si="9"/>
        <v>0</v>
      </c>
      <c r="G140">
        <v>1</v>
      </c>
      <c r="H140">
        <v>6</v>
      </c>
      <c r="I140" s="1">
        <f t="shared" si="10"/>
        <v>3.9999999999999996</v>
      </c>
      <c r="J140" s="5">
        <v>4</v>
      </c>
      <c r="K140" s="5">
        <v>1</v>
      </c>
      <c r="L140" s="2">
        <f t="shared" si="8"/>
        <v>0</v>
      </c>
      <c r="M140" s="1">
        <f t="shared" si="11"/>
        <v>3.9999999999999996</v>
      </c>
    </row>
    <row r="141" spans="1:15" x14ac:dyDescent="0.35">
      <c r="A141" t="s">
        <v>248</v>
      </c>
      <c r="B141">
        <v>2006</v>
      </c>
      <c r="C141">
        <v>27</v>
      </c>
      <c r="F141" s="1">
        <f t="shared" si="9"/>
        <v>0</v>
      </c>
      <c r="I141" s="1">
        <f t="shared" si="10"/>
        <v>0</v>
      </c>
      <c r="L141" s="2">
        <f t="shared" si="8"/>
        <v>0</v>
      </c>
      <c r="M141" s="1">
        <f t="shared" si="11"/>
        <v>0</v>
      </c>
    </row>
    <row r="142" spans="1:15" x14ac:dyDescent="0.35">
      <c r="A142" t="s">
        <v>115</v>
      </c>
      <c r="B142">
        <v>2019</v>
      </c>
      <c r="C142">
        <v>7</v>
      </c>
      <c r="F142" s="1">
        <f t="shared" si="9"/>
        <v>0</v>
      </c>
      <c r="I142" s="1">
        <f t="shared" si="10"/>
        <v>0</v>
      </c>
      <c r="L142" s="2">
        <f t="shared" si="8"/>
        <v>0</v>
      </c>
      <c r="M142" s="1">
        <f t="shared" si="11"/>
        <v>0</v>
      </c>
    </row>
    <row r="143" spans="1:15" x14ac:dyDescent="0.35">
      <c r="A143" t="s">
        <v>259</v>
      </c>
      <c r="B143">
        <v>2021</v>
      </c>
      <c r="C143">
        <v>3</v>
      </c>
      <c r="D143">
        <v>6</v>
      </c>
      <c r="E143">
        <v>3</v>
      </c>
      <c r="F143" s="1">
        <f>0.2+(D143+E143)/10</f>
        <v>1.1000000000000001</v>
      </c>
      <c r="G143">
        <v>3</v>
      </c>
      <c r="H143">
        <v>2</v>
      </c>
      <c r="I143" s="1">
        <f t="shared" si="10"/>
        <v>2.4000000000000004</v>
      </c>
      <c r="J143" s="5">
        <v>2.5</v>
      </c>
      <c r="K143" s="5">
        <v>1</v>
      </c>
      <c r="L143" s="2">
        <f t="shared" si="8"/>
        <v>0</v>
      </c>
      <c r="M143" s="1">
        <f t="shared" si="11"/>
        <v>3.5000000000000004</v>
      </c>
    </row>
    <row r="144" spans="1:15" x14ac:dyDescent="0.35">
      <c r="A144" t="s">
        <v>286</v>
      </c>
      <c r="B144">
        <v>2021</v>
      </c>
      <c r="C144">
        <v>3</v>
      </c>
      <c r="D144">
        <v>0</v>
      </c>
      <c r="E144">
        <v>0</v>
      </c>
      <c r="F144" s="1">
        <f t="shared" si="9"/>
        <v>0</v>
      </c>
      <c r="I144" s="1">
        <f t="shared" si="10"/>
        <v>0</v>
      </c>
      <c r="L144" s="2">
        <f t="shared" si="8"/>
        <v>0</v>
      </c>
      <c r="M144" s="1">
        <f t="shared" si="11"/>
        <v>0</v>
      </c>
    </row>
    <row r="145" spans="1:15" x14ac:dyDescent="0.35">
      <c r="A145" t="s">
        <v>116</v>
      </c>
      <c r="B145">
        <v>2020</v>
      </c>
      <c r="C145">
        <v>5</v>
      </c>
      <c r="F145" s="1">
        <f t="shared" si="9"/>
        <v>0</v>
      </c>
      <c r="I145" s="1">
        <f t="shared" si="10"/>
        <v>0</v>
      </c>
      <c r="L145" s="2">
        <f t="shared" si="8"/>
        <v>0</v>
      </c>
      <c r="M145" s="1">
        <f t="shared" si="11"/>
        <v>0</v>
      </c>
    </row>
    <row r="146" spans="1:15" x14ac:dyDescent="0.35">
      <c r="A146" t="s">
        <v>117</v>
      </c>
      <c r="B146">
        <v>2015</v>
      </c>
      <c r="C146">
        <v>15</v>
      </c>
      <c r="F146" s="1">
        <f t="shared" si="9"/>
        <v>0</v>
      </c>
      <c r="I146" s="1">
        <f t="shared" si="10"/>
        <v>0</v>
      </c>
      <c r="L146" s="2">
        <f t="shared" si="8"/>
        <v>0</v>
      </c>
      <c r="M146" s="1">
        <f t="shared" si="11"/>
        <v>0</v>
      </c>
    </row>
    <row r="147" spans="1:15" x14ac:dyDescent="0.35">
      <c r="A147" t="s">
        <v>118</v>
      </c>
      <c r="B147">
        <v>2019</v>
      </c>
      <c r="C147">
        <v>7</v>
      </c>
      <c r="F147" s="1">
        <f t="shared" si="9"/>
        <v>0</v>
      </c>
      <c r="I147" s="1">
        <f t="shared" si="10"/>
        <v>0</v>
      </c>
      <c r="L147" s="2">
        <f t="shared" si="8"/>
        <v>0</v>
      </c>
      <c r="M147" s="1">
        <f t="shared" si="11"/>
        <v>0</v>
      </c>
    </row>
    <row r="148" spans="1:15" x14ac:dyDescent="0.35">
      <c r="A148" t="s">
        <v>119</v>
      </c>
      <c r="B148">
        <v>2018</v>
      </c>
      <c r="C148">
        <v>9</v>
      </c>
      <c r="F148" s="1">
        <f t="shared" si="9"/>
        <v>0</v>
      </c>
      <c r="I148" s="1">
        <f t="shared" si="10"/>
        <v>0</v>
      </c>
      <c r="L148" s="2">
        <f t="shared" si="8"/>
        <v>0</v>
      </c>
      <c r="M148" s="1">
        <f t="shared" si="11"/>
        <v>0</v>
      </c>
    </row>
    <row r="149" spans="1:15" x14ac:dyDescent="0.35">
      <c r="A149" t="s">
        <v>298</v>
      </c>
      <c r="B149">
        <v>2021</v>
      </c>
      <c r="C149">
        <v>3</v>
      </c>
      <c r="D149">
        <v>0</v>
      </c>
      <c r="E149">
        <v>1</v>
      </c>
      <c r="F149" s="1">
        <f t="shared" si="9"/>
        <v>0.1</v>
      </c>
      <c r="G149">
        <v>1</v>
      </c>
      <c r="H149">
        <v>1</v>
      </c>
      <c r="I149" s="1">
        <f t="shared" si="10"/>
        <v>1</v>
      </c>
      <c r="J149" s="5">
        <v>1</v>
      </c>
      <c r="K149" s="5">
        <v>1</v>
      </c>
      <c r="L149" s="2">
        <f t="shared" si="8"/>
        <v>0</v>
      </c>
      <c r="M149" s="1">
        <f t="shared" si="11"/>
        <v>1.1000000000000001</v>
      </c>
    </row>
    <row r="150" spans="1:15" x14ac:dyDescent="0.35">
      <c r="A150" t="s">
        <v>264</v>
      </c>
      <c r="B150">
        <v>2021</v>
      </c>
      <c r="C150">
        <v>3</v>
      </c>
      <c r="F150" s="1">
        <f t="shared" si="9"/>
        <v>0</v>
      </c>
      <c r="I150" s="1">
        <f t="shared" si="10"/>
        <v>0</v>
      </c>
      <c r="L150" s="2">
        <f t="shared" si="8"/>
        <v>0</v>
      </c>
      <c r="M150" s="1">
        <f t="shared" si="11"/>
        <v>0</v>
      </c>
    </row>
    <row r="151" spans="1:15" x14ac:dyDescent="0.35">
      <c r="A151" t="s">
        <v>120</v>
      </c>
      <c r="B151">
        <v>2019</v>
      </c>
      <c r="C151">
        <v>7</v>
      </c>
      <c r="F151" s="1">
        <f t="shared" si="9"/>
        <v>0</v>
      </c>
      <c r="I151" s="1">
        <f t="shared" si="10"/>
        <v>0</v>
      </c>
      <c r="L151" s="2">
        <f t="shared" si="8"/>
        <v>0</v>
      </c>
      <c r="M151" s="1">
        <f t="shared" si="11"/>
        <v>0</v>
      </c>
    </row>
    <row r="152" spans="1:15" x14ac:dyDescent="0.35">
      <c r="A152" t="s">
        <v>121</v>
      </c>
      <c r="B152">
        <v>2019</v>
      </c>
      <c r="C152">
        <v>7</v>
      </c>
      <c r="F152" s="1">
        <f t="shared" si="9"/>
        <v>0</v>
      </c>
      <c r="I152" s="1">
        <f t="shared" si="10"/>
        <v>0</v>
      </c>
      <c r="L152" s="2">
        <f t="shared" si="8"/>
        <v>0</v>
      </c>
      <c r="M152" s="1">
        <f t="shared" si="11"/>
        <v>0</v>
      </c>
    </row>
    <row r="153" spans="1:15" x14ac:dyDescent="0.35">
      <c r="A153" t="s">
        <v>269</v>
      </c>
      <c r="B153">
        <v>2021</v>
      </c>
      <c r="C153">
        <v>3</v>
      </c>
      <c r="F153" s="1">
        <f t="shared" si="9"/>
        <v>0</v>
      </c>
      <c r="I153" s="1">
        <f t="shared" si="10"/>
        <v>0</v>
      </c>
      <c r="L153" s="2">
        <f t="shared" si="8"/>
        <v>0</v>
      </c>
      <c r="M153" s="1">
        <f t="shared" si="11"/>
        <v>0</v>
      </c>
    </row>
    <row r="154" spans="1:15" s="9" customFormat="1" x14ac:dyDescent="0.35">
      <c r="A154" s="9" t="s">
        <v>288</v>
      </c>
      <c r="B154" s="9">
        <v>2021</v>
      </c>
      <c r="C154" s="9">
        <v>3</v>
      </c>
      <c r="D154" s="9">
        <v>3</v>
      </c>
      <c r="E154" s="9">
        <v>7</v>
      </c>
      <c r="F154" s="10">
        <f t="shared" si="9"/>
        <v>1</v>
      </c>
      <c r="G154" s="9">
        <v>8</v>
      </c>
      <c r="H154" s="9">
        <v>8</v>
      </c>
      <c r="I154" s="10">
        <f t="shared" si="10"/>
        <v>8</v>
      </c>
      <c r="J154" s="9">
        <v>8</v>
      </c>
      <c r="K154" s="9">
        <v>1</v>
      </c>
      <c r="L154" s="11">
        <f t="shared" si="8"/>
        <v>1</v>
      </c>
      <c r="M154" s="10">
        <f t="shared" si="11"/>
        <v>9</v>
      </c>
      <c r="O154"/>
    </row>
    <row r="155" spans="1:15" x14ac:dyDescent="0.35">
      <c r="A155" t="s">
        <v>263</v>
      </c>
      <c r="B155">
        <v>2021</v>
      </c>
      <c r="C155">
        <v>3</v>
      </c>
      <c r="D155">
        <v>1</v>
      </c>
      <c r="E155">
        <v>1</v>
      </c>
      <c r="F155" s="1">
        <f t="shared" si="9"/>
        <v>0.2</v>
      </c>
      <c r="G155">
        <v>2</v>
      </c>
      <c r="H155">
        <v>1</v>
      </c>
      <c r="I155" s="1">
        <f t="shared" si="10"/>
        <v>1.4</v>
      </c>
      <c r="J155" s="5">
        <v>1.5</v>
      </c>
      <c r="K155" s="5">
        <v>1</v>
      </c>
      <c r="L155" s="2">
        <f t="shared" si="8"/>
        <v>0</v>
      </c>
      <c r="M155" s="1">
        <f t="shared" si="11"/>
        <v>1.5999999999999999</v>
      </c>
    </row>
    <row r="156" spans="1:15" x14ac:dyDescent="0.35">
      <c r="A156" t="s">
        <v>122</v>
      </c>
      <c r="B156">
        <v>2018</v>
      </c>
      <c r="C156">
        <v>9</v>
      </c>
      <c r="F156" s="1">
        <f t="shared" si="9"/>
        <v>0</v>
      </c>
      <c r="G156">
        <v>10</v>
      </c>
      <c r="H156">
        <v>6</v>
      </c>
      <c r="I156" s="1">
        <f t="shared" si="10"/>
        <v>7.6</v>
      </c>
      <c r="J156" s="5">
        <v>7.5</v>
      </c>
      <c r="K156" s="5">
        <v>1</v>
      </c>
      <c r="L156" s="2">
        <f t="shared" si="8"/>
        <v>1</v>
      </c>
      <c r="M156" s="1">
        <f t="shared" si="11"/>
        <v>7.6</v>
      </c>
    </row>
    <row r="157" spans="1:15" x14ac:dyDescent="0.35">
      <c r="A157" t="s">
        <v>123</v>
      </c>
      <c r="B157">
        <v>2020</v>
      </c>
      <c r="C157">
        <v>5</v>
      </c>
      <c r="F157" s="1">
        <f t="shared" si="9"/>
        <v>0</v>
      </c>
      <c r="I157" s="1">
        <f t="shared" si="10"/>
        <v>0</v>
      </c>
      <c r="L157" s="2">
        <f t="shared" si="8"/>
        <v>0</v>
      </c>
      <c r="M157" s="1">
        <f t="shared" si="11"/>
        <v>0</v>
      </c>
    </row>
    <row r="158" spans="1:15" x14ac:dyDescent="0.35">
      <c r="A158" t="s">
        <v>124</v>
      </c>
      <c r="B158">
        <v>2020</v>
      </c>
      <c r="C158">
        <v>5</v>
      </c>
      <c r="F158" s="1">
        <f t="shared" si="9"/>
        <v>0</v>
      </c>
      <c r="I158" s="1">
        <f t="shared" si="10"/>
        <v>0</v>
      </c>
      <c r="L158" s="2">
        <f t="shared" si="8"/>
        <v>0</v>
      </c>
      <c r="M158" s="1">
        <f t="shared" si="11"/>
        <v>0</v>
      </c>
    </row>
    <row r="159" spans="1:15" x14ac:dyDescent="0.35">
      <c r="A159" t="s">
        <v>125</v>
      </c>
      <c r="B159">
        <v>2016</v>
      </c>
      <c r="C159">
        <v>13</v>
      </c>
      <c r="F159" s="1">
        <f t="shared" si="9"/>
        <v>0</v>
      </c>
      <c r="I159" s="1">
        <f t="shared" si="10"/>
        <v>0</v>
      </c>
      <c r="L159" s="2">
        <f t="shared" si="8"/>
        <v>0</v>
      </c>
      <c r="M159" s="1">
        <f t="shared" si="11"/>
        <v>0</v>
      </c>
    </row>
    <row r="160" spans="1:15" x14ac:dyDescent="0.35">
      <c r="A160" t="s">
        <v>126</v>
      </c>
      <c r="B160">
        <v>2020</v>
      </c>
      <c r="C160">
        <v>5</v>
      </c>
      <c r="D160">
        <v>1</v>
      </c>
      <c r="E160">
        <v>0</v>
      </c>
      <c r="F160" s="1">
        <f t="shared" si="9"/>
        <v>0.1</v>
      </c>
      <c r="G160">
        <v>1</v>
      </c>
      <c r="H160">
        <v>1</v>
      </c>
      <c r="I160" s="1">
        <f t="shared" si="10"/>
        <v>1</v>
      </c>
      <c r="J160" s="5">
        <v>1</v>
      </c>
      <c r="K160" s="5">
        <v>1</v>
      </c>
      <c r="L160" s="2">
        <f t="shared" si="8"/>
        <v>0</v>
      </c>
      <c r="M160" s="1">
        <f t="shared" si="11"/>
        <v>1.1000000000000001</v>
      </c>
    </row>
    <row r="161" spans="1:15" x14ac:dyDescent="0.35">
      <c r="A161" t="s">
        <v>127</v>
      </c>
      <c r="B161">
        <v>2019</v>
      </c>
      <c r="C161">
        <v>7</v>
      </c>
      <c r="F161" s="1">
        <f t="shared" si="9"/>
        <v>0</v>
      </c>
      <c r="I161" s="1">
        <f t="shared" si="10"/>
        <v>0</v>
      </c>
      <c r="L161" s="2">
        <f t="shared" si="8"/>
        <v>0</v>
      </c>
      <c r="M161" s="1">
        <f t="shared" si="11"/>
        <v>0</v>
      </c>
    </row>
    <row r="162" spans="1:15" x14ac:dyDescent="0.35">
      <c r="A162" t="s">
        <v>128</v>
      </c>
      <c r="B162">
        <v>2020</v>
      </c>
      <c r="C162">
        <v>5</v>
      </c>
      <c r="F162" s="1">
        <f t="shared" si="9"/>
        <v>0</v>
      </c>
      <c r="G162">
        <v>7</v>
      </c>
      <c r="H162">
        <v>8</v>
      </c>
      <c r="I162" s="1">
        <f t="shared" si="10"/>
        <v>7.6</v>
      </c>
      <c r="J162" s="5">
        <v>7.5</v>
      </c>
      <c r="K162" s="5">
        <v>1</v>
      </c>
      <c r="L162" s="2">
        <f t="shared" si="8"/>
        <v>1</v>
      </c>
      <c r="M162" s="1">
        <f t="shared" si="11"/>
        <v>7.6</v>
      </c>
    </row>
    <row r="163" spans="1:15" x14ac:dyDescent="0.35">
      <c r="A163" t="s">
        <v>129</v>
      </c>
      <c r="B163">
        <v>2017</v>
      </c>
      <c r="C163">
        <v>11</v>
      </c>
      <c r="D163">
        <v>2</v>
      </c>
      <c r="E163">
        <v>2</v>
      </c>
      <c r="F163" s="1">
        <f t="shared" si="9"/>
        <v>0.4</v>
      </c>
      <c r="I163" s="1">
        <f t="shared" si="10"/>
        <v>0</v>
      </c>
      <c r="L163" s="2">
        <f t="shared" si="8"/>
        <v>0</v>
      </c>
      <c r="M163" s="1">
        <f t="shared" si="11"/>
        <v>0.4</v>
      </c>
    </row>
    <row r="164" spans="1:15" x14ac:dyDescent="0.35">
      <c r="A164" t="s">
        <v>130</v>
      </c>
      <c r="B164">
        <v>2017</v>
      </c>
      <c r="C164">
        <v>11</v>
      </c>
      <c r="F164" s="1">
        <f t="shared" si="9"/>
        <v>0</v>
      </c>
      <c r="I164" s="1">
        <f t="shared" si="10"/>
        <v>0</v>
      </c>
      <c r="L164" s="2">
        <f t="shared" si="8"/>
        <v>0</v>
      </c>
      <c r="M164" s="1">
        <f t="shared" si="11"/>
        <v>0</v>
      </c>
    </row>
    <row r="165" spans="1:15" x14ac:dyDescent="0.35">
      <c r="A165" t="s">
        <v>260</v>
      </c>
      <c r="B165">
        <v>2021</v>
      </c>
      <c r="C165">
        <v>3</v>
      </c>
      <c r="F165" s="1">
        <f t="shared" si="9"/>
        <v>0</v>
      </c>
      <c r="I165" s="1">
        <f t="shared" si="10"/>
        <v>0</v>
      </c>
      <c r="L165" s="2">
        <f t="shared" si="8"/>
        <v>0</v>
      </c>
      <c r="M165" s="1">
        <f t="shared" si="11"/>
        <v>0</v>
      </c>
    </row>
    <row r="166" spans="1:15" x14ac:dyDescent="0.35">
      <c r="A166" t="s">
        <v>131</v>
      </c>
      <c r="B166">
        <v>2018</v>
      </c>
      <c r="C166">
        <v>9</v>
      </c>
      <c r="F166" s="1">
        <f t="shared" si="9"/>
        <v>0</v>
      </c>
      <c r="I166" s="1">
        <f t="shared" si="10"/>
        <v>0</v>
      </c>
      <c r="L166" s="2">
        <f t="shared" si="8"/>
        <v>0</v>
      </c>
      <c r="M166" s="1">
        <f t="shared" si="11"/>
        <v>0</v>
      </c>
    </row>
    <row r="167" spans="1:15" x14ac:dyDescent="0.35">
      <c r="A167" t="s">
        <v>132</v>
      </c>
      <c r="B167">
        <v>2019</v>
      </c>
      <c r="C167">
        <v>7</v>
      </c>
      <c r="F167" s="1">
        <f t="shared" si="9"/>
        <v>0</v>
      </c>
      <c r="I167" s="1">
        <f t="shared" si="10"/>
        <v>0</v>
      </c>
      <c r="L167" s="2">
        <f t="shared" si="8"/>
        <v>0</v>
      </c>
      <c r="M167" s="1">
        <f t="shared" si="11"/>
        <v>0</v>
      </c>
    </row>
    <row r="168" spans="1:15" x14ac:dyDescent="0.35">
      <c r="A168" t="s">
        <v>133</v>
      </c>
      <c r="B168">
        <v>2015</v>
      </c>
      <c r="C168">
        <v>15</v>
      </c>
      <c r="F168" s="1">
        <f t="shared" si="9"/>
        <v>0</v>
      </c>
      <c r="I168" s="1">
        <f t="shared" si="10"/>
        <v>0</v>
      </c>
      <c r="L168" s="2">
        <f t="shared" si="8"/>
        <v>0</v>
      </c>
      <c r="M168" s="1">
        <f t="shared" si="11"/>
        <v>0</v>
      </c>
    </row>
    <row r="169" spans="1:15" x14ac:dyDescent="0.35">
      <c r="A169" t="s">
        <v>134</v>
      </c>
      <c r="B169">
        <v>2020</v>
      </c>
      <c r="C169">
        <v>5</v>
      </c>
      <c r="F169" s="1">
        <f t="shared" si="9"/>
        <v>0</v>
      </c>
      <c r="I169" s="1">
        <f t="shared" si="10"/>
        <v>0</v>
      </c>
      <c r="L169" s="2">
        <f t="shared" si="8"/>
        <v>0</v>
      </c>
      <c r="M169" s="1">
        <f t="shared" si="11"/>
        <v>0</v>
      </c>
    </row>
    <row r="170" spans="1:15" x14ac:dyDescent="0.35">
      <c r="A170" t="s">
        <v>135</v>
      </c>
      <c r="B170">
        <v>2020</v>
      </c>
      <c r="C170">
        <v>5</v>
      </c>
      <c r="F170" s="1">
        <f t="shared" si="9"/>
        <v>0</v>
      </c>
      <c r="I170" s="1">
        <f t="shared" si="10"/>
        <v>0</v>
      </c>
      <c r="L170" s="2">
        <f t="shared" si="8"/>
        <v>0</v>
      </c>
      <c r="M170" s="1">
        <f t="shared" si="11"/>
        <v>0</v>
      </c>
    </row>
    <row r="171" spans="1:15" x14ac:dyDescent="0.35">
      <c r="A171" t="s">
        <v>136</v>
      </c>
      <c r="B171">
        <v>2018</v>
      </c>
      <c r="C171">
        <v>9</v>
      </c>
      <c r="F171" s="1">
        <f t="shared" si="9"/>
        <v>0</v>
      </c>
      <c r="I171" s="1">
        <f t="shared" si="10"/>
        <v>0</v>
      </c>
      <c r="L171" s="2">
        <f t="shared" si="8"/>
        <v>0</v>
      </c>
      <c r="M171" s="1">
        <f t="shared" si="11"/>
        <v>0</v>
      </c>
    </row>
    <row r="172" spans="1:15" s="3" customFormat="1" x14ac:dyDescent="0.35">
      <c r="A172" s="3" t="s">
        <v>137</v>
      </c>
      <c r="B172" s="3">
        <v>2016</v>
      </c>
      <c r="C172" s="3">
        <v>13</v>
      </c>
      <c r="F172" s="4">
        <f t="shared" si="9"/>
        <v>0</v>
      </c>
      <c r="I172" s="4">
        <f t="shared" si="10"/>
        <v>0</v>
      </c>
      <c r="J172" s="7">
        <v>6</v>
      </c>
      <c r="K172" s="7">
        <v>1</v>
      </c>
      <c r="L172" s="8">
        <f t="shared" si="8"/>
        <v>0</v>
      </c>
      <c r="M172" s="1">
        <f t="shared" si="11"/>
        <v>0</v>
      </c>
      <c r="N172"/>
      <c r="O172"/>
    </row>
    <row r="173" spans="1:15" x14ac:dyDescent="0.35">
      <c r="A173" t="s">
        <v>138</v>
      </c>
      <c r="B173">
        <v>2020</v>
      </c>
      <c r="C173">
        <v>5</v>
      </c>
      <c r="F173" s="1">
        <f t="shared" si="9"/>
        <v>0</v>
      </c>
      <c r="I173" s="1">
        <f t="shared" si="10"/>
        <v>0</v>
      </c>
      <c r="L173" s="2">
        <f t="shared" si="8"/>
        <v>0</v>
      </c>
      <c r="M173" s="1">
        <f t="shared" si="11"/>
        <v>0</v>
      </c>
    </row>
    <row r="174" spans="1:15" x14ac:dyDescent="0.35">
      <c r="A174" t="s">
        <v>139</v>
      </c>
      <c r="B174">
        <v>2016</v>
      </c>
      <c r="C174">
        <v>13</v>
      </c>
      <c r="F174" s="1">
        <f t="shared" si="9"/>
        <v>0</v>
      </c>
      <c r="I174" s="1">
        <f t="shared" si="10"/>
        <v>0</v>
      </c>
      <c r="L174" s="2">
        <f t="shared" si="8"/>
        <v>0</v>
      </c>
      <c r="M174" s="1">
        <f t="shared" si="11"/>
        <v>0</v>
      </c>
    </row>
    <row r="175" spans="1:15" x14ac:dyDescent="0.35">
      <c r="A175" t="s">
        <v>274</v>
      </c>
      <c r="B175">
        <v>2021</v>
      </c>
      <c r="C175">
        <v>3</v>
      </c>
      <c r="F175" s="1">
        <f t="shared" si="9"/>
        <v>0</v>
      </c>
      <c r="I175" s="1">
        <f t="shared" si="10"/>
        <v>0</v>
      </c>
      <c r="L175" s="2">
        <f t="shared" si="8"/>
        <v>0</v>
      </c>
      <c r="M175" s="1">
        <f t="shared" si="11"/>
        <v>0</v>
      </c>
    </row>
    <row r="176" spans="1:15" x14ac:dyDescent="0.35">
      <c r="A176" t="s">
        <v>140</v>
      </c>
      <c r="B176">
        <v>2018</v>
      </c>
      <c r="C176">
        <v>9</v>
      </c>
      <c r="F176" s="1">
        <f t="shared" si="9"/>
        <v>0</v>
      </c>
      <c r="G176">
        <v>2</v>
      </c>
      <c r="H176">
        <v>1</v>
      </c>
      <c r="I176" s="1">
        <f t="shared" si="10"/>
        <v>1.4</v>
      </c>
      <c r="J176" s="5">
        <v>1.5</v>
      </c>
      <c r="K176" s="5">
        <v>1</v>
      </c>
      <c r="L176" s="2">
        <f t="shared" si="8"/>
        <v>0</v>
      </c>
      <c r="M176" s="1">
        <f t="shared" si="11"/>
        <v>1.4</v>
      </c>
    </row>
    <row r="177" spans="1:15" x14ac:dyDescent="0.35">
      <c r="A177" t="s">
        <v>141</v>
      </c>
      <c r="B177">
        <v>2019</v>
      </c>
      <c r="C177">
        <v>7</v>
      </c>
      <c r="F177" s="1">
        <f t="shared" si="9"/>
        <v>0</v>
      </c>
      <c r="I177" s="1">
        <f t="shared" si="10"/>
        <v>0</v>
      </c>
      <c r="L177" s="2">
        <f t="shared" si="8"/>
        <v>0</v>
      </c>
      <c r="M177" s="1">
        <f t="shared" si="11"/>
        <v>0</v>
      </c>
    </row>
    <row r="178" spans="1:15" x14ac:dyDescent="0.35">
      <c r="A178" t="s">
        <v>143</v>
      </c>
      <c r="B178">
        <v>2019</v>
      </c>
      <c r="C178">
        <v>7</v>
      </c>
      <c r="F178" s="1">
        <f t="shared" si="9"/>
        <v>0</v>
      </c>
      <c r="I178" s="1">
        <f t="shared" si="10"/>
        <v>0</v>
      </c>
      <c r="L178" s="2">
        <f t="shared" si="8"/>
        <v>0</v>
      </c>
      <c r="M178" s="1">
        <f t="shared" si="11"/>
        <v>0</v>
      </c>
    </row>
    <row r="179" spans="1:15" x14ac:dyDescent="0.35">
      <c r="A179" t="s">
        <v>142</v>
      </c>
      <c r="B179">
        <v>2020</v>
      </c>
      <c r="C179">
        <v>5</v>
      </c>
      <c r="F179" s="1">
        <f t="shared" si="9"/>
        <v>0</v>
      </c>
      <c r="I179" s="1">
        <f t="shared" si="10"/>
        <v>0</v>
      </c>
      <c r="L179" s="2">
        <f t="shared" si="8"/>
        <v>0</v>
      </c>
      <c r="M179" s="1">
        <f t="shared" si="11"/>
        <v>0</v>
      </c>
    </row>
    <row r="180" spans="1:15" x14ac:dyDescent="0.35">
      <c r="A180" t="s">
        <v>144</v>
      </c>
      <c r="B180">
        <v>2018</v>
      </c>
      <c r="C180">
        <v>9</v>
      </c>
      <c r="F180" s="1">
        <f t="shared" si="9"/>
        <v>0</v>
      </c>
      <c r="I180" s="1">
        <f t="shared" si="10"/>
        <v>0</v>
      </c>
      <c r="L180" s="2">
        <f t="shared" si="8"/>
        <v>0</v>
      </c>
      <c r="M180" s="1">
        <f t="shared" si="11"/>
        <v>0</v>
      </c>
    </row>
    <row r="181" spans="1:15" x14ac:dyDescent="0.35">
      <c r="A181" t="s">
        <v>145</v>
      </c>
      <c r="B181">
        <v>2020</v>
      </c>
      <c r="C181">
        <v>5</v>
      </c>
      <c r="F181" s="1">
        <f t="shared" si="9"/>
        <v>0</v>
      </c>
      <c r="I181" s="1">
        <f t="shared" si="10"/>
        <v>0</v>
      </c>
      <c r="L181" s="2">
        <f t="shared" si="8"/>
        <v>0</v>
      </c>
      <c r="M181" s="1">
        <f t="shared" si="11"/>
        <v>0</v>
      </c>
    </row>
    <row r="182" spans="1:15" s="9" customFormat="1" x14ac:dyDescent="0.35">
      <c r="A182" s="9" t="s">
        <v>276</v>
      </c>
      <c r="B182" s="9">
        <v>2021</v>
      </c>
      <c r="C182" s="9">
        <v>3</v>
      </c>
      <c r="D182" s="9">
        <v>2</v>
      </c>
      <c r="E182" s="9">
        <v>10</v>
      </c>
      <c r="F182" s="10">
        <f t="shared" si="9"/>
        <v>1.2</v>
      </c>
      <c r="G182" s="9">
        <v>6</v>
      </c>
      <c r="H182" s="9">
        <v>10</v>
      </c>
      <c r="I182" s="10">
        <f t="shared" si="10"/>
        <v>8.4</v>
      </c>
      <c r="J182" s="9">
        <v>8.5</v>
      </c>
      <c r="K182" s="9">
        <v>1</v>
      </c>
      <c r="L182" s="11">
        <f t="shared" si="8"/>
        <v>1</v>
      </c>
      <c r="M182" s="10">
        <f t="shared" si="11"/>
        <v>9.6</v>
      </c>
      <c r="O182"/>
    </row>
    <row r="183" spans="1:15" x14ac:dyDescent="0.35">
      <c r="A183" t="s">
        <v>146</v>
      </c>
      <c r="B183">
        <v>2020</v>
      </c>
      <c r="C183">
        <v>5</v>
      </c>
      <c r="F183" s="1">
        <f t="shared" si="9"/>
        <v>0</v>
      </c>
      <c r="I183" s="1">
        <f t="shared" si="10"/>
        <v>0</v>
      </c>
      <c r="L183" s="2">
        <f t="shared" si="8"/>
        <v>0</v>
      </c>
      <c r="M183" s="1">
        <f t="shared" si="11"/>
        <v>0</v>
      </c>
    </row>
    <row r="184" spans="1:15" x14ac:dyDescent="0.35">
      <c r="A184" t="s">
        <v>147</v>
      </c>
      <c r="B184">
        <v>2020</v>
      </c>
      <c r="C184">
        <v>5</v>
      </c>
      <c r="F184" s="1">
        <f t="shared" si="9"/>
        <v>0</v>
      </c>
      <c r="I184" s="1">
        <f t="shared" si="10"/>
        <v>0</v>
      </c>
      <c r="L184" s="2">
        <f t="shared" si="8"/>
        <v>0</v>
      </c>
      <c r="M184" s="1">
        <f t="shared" si="11"/>
        <v>0</v>
      </c>
    </row>
    <row r="185" spans="1:15" x14ac:dyDescent="0.35">
      <c r="A185" t="s">
        <v>148</v>
      </c>
      <c r="B185">
        <v>2020</v>
      </c>
      <c r="C185">
        <v>5</v>
      </c>
      <c r="F185" s="1">
        <f t="shared" si="9"/>
        <v>0</v>
      </c>
      <c r="I185" s="1">
        <f t="shared" si="10"/>
        <v>0</v>
      </c>
      <c r="L185" s="2">
        <f t="shared" si="8"/>
        <v>0</v>
      </c>
      <c r="M185" s="1">
        <f t="shared" si="11"/>
        <v>0</v>
      </c>
    </row>
    <row r="186" spans="1:15" x14ac:dyDescent="0.35">
      <c r="A186" t="s">
        <v>301</v>
      </c>
      <c r="B186">
        <v>2021</v>
      </c>
      <c r="C186">
        <v>3</v>
      </c>
      <c r="F186" s="1">
        <f t="shared" si="9"/>
        <v>0</v>
      </c>
      <c r="I186" s="1">
        <f t="shared" si="10"/>
        <v>0</v>
      </c>
      <c r="L186" s="2">
        <f t="shared" si="8"/>
        <v>0</v>
      </c>
      <c r="M186" s="1">
        <f t="shared" si="11"/>
        <v>0</v>
      </c>
    </row>
    <row r="187" spans="1:15" x14ac:dyDescent="0.35">
      <c r="A187" t="s">
        <v>149</v>
      </c>
      <c r="B187">
        <v>2019</v>
      </c>
      <c r="C187">
        <v>7</v>
      </c>
      <c r="F187" s="1">
        <f t="shared" si="9"/>
        <v>0</v>
      </c>
      <c r="I187" s="1">
        <f t="shared" si="10"/>
        <v>0</v>
      </c>
      <c r="L187" s="2">
        <f t="shared" si="8"/>
        <v>0</v>
      </c>
      <c r="M187" s="1">
        <f t="shared" si="11"/>
        <v>0</v>
      </c>
    </row>
    <row r="188" spans="1:15" x14ac:dyDescent="0.35">
      <c r="A188" t="s">
        <v>150</v>
      </c>
      <c r="B188">
        <v>2018</v>
      </c>
      <c r="C188">
        <v>9</v>
      </c>
      <c r="F188" s="1">
        <f t="shared" si="9"/>
        <v>0</v>
      </c>
      <c r="I188" s="1">
        <f t="shared" si="10"/>
        <v>0</v>
      </c>
      <c r="L188" s="2">
        <f t="shared" si="8"/>
        <v>0</v>
      </c>
      <c r="M188" s="1">
        <f t="shared" si="11"/>
        <v>0</v>
      </c>
    </row>
    <row r="189" spans="1:15" x14ac:dyDescent="0.35">
      <c r="A189" t="s">
        <v>151</v>
      </c>
      <c r="B189">
        <v>2020</v>
      </c>
      <c r="C189">
        <v>5</v>
      </c>
      <c r="D189">
        <v>1</v>
      </c>
      <c r="E189">
        <v>0</v>
      </c>
      <c r="F189" s="1">
        <f t="shared" si="9"/>
        <v>0.1</v>
      </c>
      <c r="G189">
        <v>4</v>
      </c>
      <c r="H189">
        <v>1</v>
      </c>
      <c r="I189" s="1">
        <f t="shared" si="10"/>
        <v>2.2000000000000002</v>
      </c>
      <c r="J189" s="5">
        <v>2</v>
      </c>
      <c r="K189" s="5">
        <v>1</v>
      </c>
      <c r="L189" s="2">
        <f t="shared" si="8"/>
        <v>0</v>
      </c>
      <c r="M189" s="1">
        <f t="shared" si="11"/>
        <v>2.3000000000000003</v>
      </c>
    </row>
    <row r="190" spans="1:15" s="9" customFormat="1" x14ac:dyDescent="0.35">
      <c r="A190" s="9" t="s">
        <v>152</v>
      </c>
      <c r="B190" s="9">
        <v>2020</v>
      </c>
      <c r="C190" s="9">
        <v>5</v>
      </c>
      <c r="D190" s="9">
        <v>8</v>
      </c>
      <c r="E190" s="9">
        <v>3</v>
      </c>
      <c r="F190" s="10">
        <f>(D190+E190)/10</f>
        <v>1.1000000000000001</v>
      </c>
      <c r="G190" s="9">
        <v>9</v>
      </c>
      <c r="H190" s="9">
        <v>7</v>
      </c>
      <c r="I190" s="10">
        <f t="shared" si="10"/>
        <v>7.8000000000000007</v>
      </c>
      <c r="J190" s="9">
        <v>8</v>
      </c>
      <c r="K190" s="9">
        <v>1</v>
      </c>
      <c r="L190" s="11">
        <f t="shared" si="8"/>
        <v>1</v>
      </c>
      <c r="M190" s="10">
        <f t="shared" si="11"/>
        <v>8.9</v>
      </c>
      <c r="O190"/>
    </row>
    <row r="191" spans="1:15" x14ac:dyDescent="0.35">
      <c r="A191" t="s">
        <v>153</v>
      </c>
      <c r="B191">
        <v>2020</v>
      </c>
      <c r="C191">
        <v>5</v>
      </c>
      <c r="F191" s="1">
        <f t="shared" si="9"/>
        <v>0</v>
      </c>
      <c r="I191" s="1">
        <f t="shared" si="10"/>
        <v>0</v>
      </c>
      <c r="L191" s="2">
        <f t="shared" si="8"/>
        <v>0</v>
      </c>
      <c r="M191" s="1">
        <f t="shared" si="11"/>
        <v>0</v>
      </c>
    </row>
    <row r="192" spans="1:15" x14ac:dyDescent="0.35">
      <c r="A192" t="s">
        <v>154</v>
      </c>
      <c r="B192">
        <v>2019</v>
      </c>
      <c r="C192">
        <v>7</v>
      </c>
      <c r="F192" s="1">
        <f t="shared" si="9"/>
        <v>0</v>
      </c>
      <c r="I192" s="1">
        <f t="shared" si="10"/>
        <v>0</v>
      </c>
      <c r="L192" s="2">
        <f t="shared" si="8"/>
        <v>0</v>
      </c>
      <c r="M192" s="1">
        <f t="shared" si="11"/>
        <v>0</v>
      </c>
    </row>
    <row r="193" spans="1:13" x14ac:dyDescent="0.35">
      <c r="A193" t="s">
        <v>275</v>
      </c>
      <c r="B193">
        <v>2021</v>
      </c>
      <c r="C193">
        <v>3</v>
      </c>
      <c r="F193" s="1">
        <f t="shared" si="9"/>
        <v>0</v>
      </c>
      <c r="I193" s="1">
        <f t="shared" si="10"/>
        <v>0</v>
      </c>
      <c r="L193" s="2">
        <f t="shared" si="8"/>
        <v>0</v>
      </c>
      <c r="M193" s="1">
        <f t="shared" si="11"/>
        <v>0</v>
      </c>
    </row>
    <row r="194" spans="1:13" x14ac:dyDescent="0.35">
      <c r="A194" t="s">
        <v>155</v>
      </c>
      <c r="B194">
        <v>2020</v>
      </c>
      <c r="C194">
        <v>5</v>
      </c>
      <c r="F194" s="1">
        <f t="shared" si="9"/>
        <v>0</v>
      </c>
      <c r="I194" s="1">
        <f t="shared" si="10"/>
        <v>0</v>
      </c>
      <c r="L194" s="2">
        <f t="shared" si="8"/>
        <v>0</v>
      </c>
      <c r="M194" s="1">
        <f t="shared" si="11"/>
        <v>0</v>
      </c>
    </row>
    <row r="195" spans="1:13" x14ac:dyDescent="0.35">
      <c r="A195" t="s">
        <v>156</v>
      </c>
      <c r="B195">
        <v>2019</v>
      </c>
      <c r="C195">
        <v>7</v>
      </c>
      <c r="F195" s="1">
        <f t="shared" si="9"/>
        <v>0</v>
      </c>
      <c r="I195" s="1">
        <f t="shared" si="10"/>
        <v>0</v>
      </c>
      <c r="L195" s="2">
        <f t="shared" ref="L195:L258" si="12">IF(I195&gt;4.4,1,0)</f>
        <v>0</v>
      </c>
      <c r="M195" s="1">
        <f t="shared" si="11"/>
        <v>0</v>
      </c>
    </row>
    <row r="196" spans="1:13" x14ac:dyDescent="0.35">
      <c r="A196" t="s">
        <v>157</v>
      </c>
      <c r="B196">
        <v>2016</v>
      </c>
      <c r="C196">
        <v>13</v>
      </c>
      <c r="F196" s="1">
        <f t="shared" ref="F196:F259" si="13">(D196+E196)/10</f>
        <v>0</v>
      </c>
      <c r="I196" s="1">
        <f t="shared" ref="I196:I259" si="14">0.4*G196+0.6*H196</f>
        <v>0</v>
      </c>
      <c r="L196" s="2">
        <f t="shared" si="12"/>
        <v>0</v>
      </c>
      <c r="M196" s="1">
        <f t="shared" ref="M196:M259" si="15">0.4*G196+0.6*H196+F196</f>
        <v>0</v>
      </c>
    </row>
    <row r="197" spans="1:13" x14ac:dyDescent="0.35">
      <c r="A197" t="s">
        <v>158</v>
      </c>
      <c r="B197">
        <v>2017</v>
      </c>
      <c r="C197">
        <v>11</v>
      </c>
      <c r="F197" s="1">
        <f t="shared" si="13"/>
        <v>0</v>
      </c>
      <c r="I197" s="1">
        <f t="shared" si="14"/>
        <v>0</v>
      </c>
      <c r="L197" s="2">
        <f t="shared" si="12"/>
        <v>0</v>
      </c>
      <c r="M197" s="1">
        <f t="shared" si="15"/>
        <v>0</v>
      </c>
    </row>
    <row r="198" spans="1:13" x14ac:dyDescent="0.35">
      <c r="A198" t="s">
        <v>159</v>
      </c>
      <c r="B198">
        <v>2018</v>
      </c>
      <c r="C198">
        <v>9</v>
      </c>
      <c r="F198" s="1">
        <f t="shared" si="13"/>
        <v>0</v>
      </c>
      <c r="I198" s="1">
        <f t="shared" si="14"/>
        <v>0</v>
      </c>
      <c r="L198" s="2">
        <f t="shared" si="12"/>
        <v>0</v>
      </c>
      <c r="M198" s="1">
        <f t="shared" si="15"/>
        <v>0</v>
      </c>
    </row>
    <row r="199" spans="1:13" x14ac:dyDescent="0.35">
      <c r="A199" t="s">
        <v>160</v>
      </c>
      <c r="B199">
        <v>2019</v>
      </c>
      <c r="C199">
        <v>7</v>
      </c>
      <c r="F199" s="1">
        <f t="shared" si="13"/>
        <v>0</v>
      </c>
      <c r="I199" s="1">
        <f t="shared" si="14"/>
        <v>0</v>
      </c>
      <c r="L199" s="2">
        <f t="shared" si="12"/>
        <v>0</v>
      </c>
      <c r="M199" s="1">
        <f t="shared" si="15"/>
        <v>0</v>
      </c>
    </row>
    <row r="200" spans="1:13" x14ac:dyDescent="0.35">
      <c r="A200" t="s">
        <v>161</v>
      </c>
      <c r="B200">
        <v>2020</v>
      </c>
      <c r="C200">
        <v>5</v>
      </c>
      <c r="F200" s="1">
        <f t="shared" si="13"/>
        <v>0</v>
      </c>
      <c r="I200" s="1">
        <f t="shared" si="14"/>
        <v>0</v>
      </c>
      <c r="L200" s="2">
        <f t="shared" si="12"/>
        <v>0</v>
      </c>
      <c r="M200" s="1">
        <f t="shared" si="15"/>
        <v>0</v>
      </c>
    </row>
    <row r="201" spans="1:13" x14ac:dyDescent="0.35">
      <c r="A201" t="s">
        <v>162</v>
      </c>
      <c r="B201">
        <v>2013</v>
      </c>
      <c r="C201">
        <v>19</v>
      </c>
      <c r="F201" s="1">
        <f t="shared" si="13"/>
        <v>0</v>
      </c>
      <c r="I201" s="1">
        <f t="shared" si="14"/>
        <v>0</v>
      </c>
      <c r="L201" s="2">
        <f t="shared" si="12"/>
        <v>0</v>
      </c>
      <c r="M201" s="1">
        <f t="shared" si="15"/>
        <v>0</v>
      </c>
    </row>
    <row r="202" spans="1:13" x14ac:dyDescent="0.35">
      <c r="A202" t="s">
        <v>163</v>
      </c>
      <c r="B202">
        <v>2020</v>
      </c>
      <c r="C202">
        <v>5</v>
      </c>
      <c r="F202" s="1">
        <f t="shared" si="13"/>
        <v>0</v>
      </c>
      <c r="I202" s="1">
        <f t="shared" si="14"/>
        <v>0</v>
      </c>
      <c r="L202" s="2">
        <f t="shared" si="12"/>
        <v>0</v>
      </c>
      <c r="M202" s="1">
        <f t="shared" si="15"/>
        <v>0</v>
      </c>
    </row>
    <row r="203" spans="1:13" x14ac:dyDescent="0.35">
      <c r="A203" t="s">
        <v>164</v>
      </c>
      <c r="B203">
        <v>2018</v>
      </c>
      <c r="C203">
        <v>9</v>
      </c>
      <c r="F203" s="1">
        <f t="shared" si="13"/>
        <v>0</v>
      </c>
      <c r="G203">
        <v>8</v>
      </c>
      <c r="H203">
        <v>8</v>
      </c>
      <c r="I203" s="1">
        <f t="shared" si="14"/>
        <v>8</v>
      </c>
      <c r="J203" s="5">
        <v>8</v>
      </c>
      <c r="K203" s="5">
        <v>1</v>
      </c>
      <c r="L203" s="2">
        <f t="shared" si="12"/>
        <v>1</v>
      </c>
      <c r="M203" s="1">
        <f t="shared" si="15"/>
        <v>8</v>
      </c>
    </row>
    <row r="204" spans="1:13" x14ac:dyDescent="0.35">
      <c r="A204" t="s">
        <v>165</v>
      </c>
      <c r="B204">
        <v>2019</v>
      </c>
      <c r="C204">
        <v>7</v>
      </c>
      <c r="F204" s="1">
        <f t="shared" si="13"/>
        <v>0</v>
      </c>
      <c r="I204" s="1">
        <f t="shared" si="14"/>
        <v>0</v>
      </c>
      <c r="L204" s="2">
        <f t="shared" si="12"/>
        <v>0</v>
      </c>
      <c r="M204" s="1">
        <f t="shared" si="15"/>
        <v>0</v>
      </c>
    </row>
    <row r="205" spans="1:13" x14ac:dyDescent="0.35">
      <c r="A205" t="s">
        <v>166</v>
      </c>
      <c r="B205">
        <v>2020</v>
      </c>
      <c r="C205">
        <v>5</v>
      </c>
      <c r="F205" s="1">
        <f t="shared" si="13"/>
        <v>0</v>
      </c>
      <c r="I205" s="1">
        <f t="shared" si="14"/>
        <v>0</v>
      </c>
      <c r="L205" s="2">
        <f t="shared" si="12"/>
        <v>0</v>
      </c>
      <c r="M205" s="1">
        <f t="shared" si="15"/>
        <v>0</v>
      </c>
    </row>
    <row r="206" spans="1:13" x14ac:dyDescent="0.35">
      <c r="A206" t="s">
        <v>300</v>
      </c>
      <c r="B206">
        <v>2021</v>
      </c>
      <c r="C206">
        <v>3</v>
      </c>
      <c r="D206">
        <v>4</v>
      </c>
      <c r="E206">
        <v>2</v>
      </c>
      <c r="F206" s="1">
        <f t="shared" si="13"/>
        <v>0.6</v>
      </c>
      <c r="I206" s="1">
        <f t="shared" si="14"/>
        <v>0</v>
      </c>
      <c r="L206" s="2">
        <f t="shared" si="12"/>
        <v>0</v>
      </c>
      <c r="M206" s="1">
        <f t="shared" si="15"/>
        <v>0.6</v>
      </c>
    </row>
    <row r="207" spans="1:13" x14ac:dyDescent="0.35">
      <c r="A207" t="s">
        <v>270</v>
      </c>
      <c r="B207">
        <v>2021</v>
      </c>
      <c r="C207">
        <v>3</v>
      </c>
      <c r="F207" s="1">
        <f t="shared" si="13"/>
        <v>0</v>
      </c>
      <c r="I207" s="1">
        <f t="shared" si="14"/>
        <v>0</v>
      </c>
      <c r="L207" s="2">
        <f t="shared" si="12"/>
        <v>0</v>
      </c>
      <c r="M207" s="1">
        <f t="shared" si="15"/>
        <v>0</v>
      </c>
    </row>
    <row r="208" spans="1:13" x14ac:dyDescent="0.35">
      <c r="A208" t="s">
        <v>167</v>
      </c>
      <c r="B208">
        <v>2019</v>
      </c>
      <c r="C208">
        <v>7</v>
      </c>
      <c r="F208" s="1">
        <f t="shared" si="13"/>
        <v>0</v>
      </c>
      <c r="I208" s="1">
        <f t="shared" si="14"/>
        <v>0</v>
      </c>
      <c r="L208" s="2">
        <f t="shared" si="12"/>
        <v>0</v>
      </c>
      <c r="M208" s="1">
        <f t="shared" si="15"/>
        <v>0</v>
      </c>
    </row>
    <row r="209" spans="1:15" s="3" customFormat="1" x14ac:dyDescent="0.35">
      <c r="A209" s="3" t="s">
        <v>168</v>
      </c>
      <c r="B209" s="3">
        <v>2018</v>
      </c>
      <c r="C209" s="3">
        <v>9</v>
      </c>
      <c r="F209" s="1">
        <f t="shared" si="13"/>
        <v>0</v>
      </c>
      <c r="I209" s="1">
        <f t="shared" si="14"/>
        <v>0</v>
      </c>
      <c r="J209" s="7"/>
      <c r="K209" s="7"/>
      <c r="L209" s="2">
        <f t="shared" si="12"/>
        <v>0</v>
      </c>
      <c r="M209" s="1">
        <f t="shared" si="15"/>
        <v>0</v>
      </c>
      <c r="N209"/>
      <c r="O209"/>
    </row>
    <row r="210" spans="1:15" x14ac:dyDescent="0.35">
      <c r="A210" t="s">
        <v>169</v>
      </c>
      <c r="B210">
        <v>2020</v>
      </c>
      <c r="C210">
        <v>5</v>
      </c>
      <c r="F210" s="1">
        <f t="shared" si="13"/>
        <v>0</v>
      </c>
      <c r="I210" s="1">
        <f t="shared" si="14"/>
        <v>0</v>
      </c>
      <c r="L210" s="2">
        <f t="shared" si="12"/>
        <v>0</v>
      </c>
      <c r="M210" s="1">
        <f t="shared" si="15"/>
        <v>0</v>
      </c>
    </row>
    <row r="211" spans="1:15" x14ac:dyDescent="0.35">
      <c r="A211" t="s">
        <v>292</v>
      </c>
      <c r="B211">
        <v>2021</v>
      </c>
      <c r="C211">
        <v>3</v>
      </c>
      <c r="F211" s="1">
        <f t="shared" si="13"/>
        <v>0</v>
      </c>
      <c r="I211" s="1">
        <f t="shared" si="14"/>
        <v>0</v>
      </c>
      <c r="L211" s="2">
        <f t="shared" si="12"/>
        <v>0</v>
      </c>
      <c r="M211" s="1">
        <f t="shared" si="15"/>
        <v>0</v>
      </c>
    </row>
    <row r="212" spans="1:15" s="9" customFormat="1" x14ac:dyDescent="0.35">
      <c r="A212" s="9" t="s">
        <v>170</v>
      </c>
      <c r="B212" s="9">
        <v>2019</v>
      </c>
      <c r="C212" s="9">
        <v>7</v>
      </c>
      <c r="D212" s="9">
        <v>2</v>
      </c>
      <c r="E212" s="9">
        <v>9</v>
      </c>
      <c r="F212" s="10">
        <f t="shared" si="13"/>
        <v>1.1000000000000001</v>
      </c>
      <c r="G212" s="9">
        <v>8</v>
      </c>
      <c r="H212" s="9">
        <v>6</v>
      </c>
      <c r="I212" s="10">
        <f t="shared" si="14"/>
        <v>6.8</v>
      </c>
      <c r="J212" s="9">
        <v>7</v>
      </c>
      <c r="K212" s="9">
        <v>1</v>
      </c>
      <c r="L212" s="11">
        <f t="shared" si="12"/>
        <v>1</v>
      </c>
      <c r="M212" s="10">
        <f t="shared" si="15"/>
        <v>7.9</v>
      </c>
      <c r="O212"/>
    </row>
    <row r="213" spans="1:15" x14ac:dyDescent="0.35">
      <c r="A213" t="s">
        <v>171</v>
      </c>
      <c r="B213">
        <v>2019</v>
      </c>
      <c r="C213">
        <v>7</v>
      </c>
      <c r="F213" s="1">
        <f t="shared" si="13"/>
        <v>0</v>
      </c>
      <c r="I213" s="1">
        <f t="shared" si="14"/>
        <v>0</v>
      </c>
      <c r="L213" s="2">
        <f t="shared" si="12"/>
        <v>0</v>
      </c>
      <c r="M213" s="1">
        <f t="shared" si="15"/>
        <v>0</v>
      </c>
    </row>
    <row r="214" spans="1:15" x14ac:dyDescent="0.35">
      <c r="A214" t="s">
        <v>172</v>
      </c>
      <c r="B214">
        <v>2020</v>
      </c>
      <c r="C214">
        <v>5</v>
      </c>
      <c r="F214" s="1">
        <f t="shared" si="13"/>
        <v>0</v>
      </c>
      <c r="I214" s="1">
        <f t="shared" si="14"/>
        <v>0</v>
      </c>
      <c r="L214" s="2">
        <f t="shared" si="12"/>
        <v>0</v>
      </c>
      <c r="M214" s="1">
        <f t="shared" si="15"/>
        <v>0</v>
      </c>
    </row>
    <row r="215" spans="1:15" x14ac:dyDescent="0.35">
      <c r="A215" t="s">
        <v>173</v>
      </c>
      <c r="B215">
        <v>2020</v>
      </c>
      <c r="C215">
        <v>5</v>
      </c>
      <c r="F215" s="1">
        <f t="shared" si="13"/>
        <v>0</v>
      </c>
      <c r="I215" s="1">
        <f t="shared" si="14"/>
        <v>0</v>
      </c>
      <c r="L215" s="2">
        <f t="shared" si="12"/>
        <v>0</v>
      </c>
      <c r="M215" s="1">
        <f t="shared" si="15"/>
        <v>0</v>
      </c>
    </row>
    <row r="216" spans="1:15" x14ac:dyDescent="0.35">
      <c r="A216" t="s">
        <v>253</v>
      </c>
      <c r="B216">
        <v>2019</v>
      </c>
      <c r="C216">
        <v>7</v>
      </c>
      <c r="F216" s="1">
        <f t="shared" si="13"/>
        <v>0</v>
      </c>
      <c r="I216" s="1">
        <f t="shared" si="14"/>
        <v>0</v>
      </c>
      <c r="L216" s="2">
        <f t="shared" si="12"/>
        <v>0</v>
      </c>
      <c r="M216" s="1">
        <f t="shared" si="15"/>
        <v>0</v>
      </c>
    </row>
    <row r="217" spans="1:15" x14ac:dyDescent="0.35">
      <c r="A217" t="s">
        <v>174</v>
      </c>
      <c r="B217">
        <v>2020</v>
      </c>
      <c r="C217">
        <v>5</v>
      </c>
      <c r="F217" s="1">
        <f t="shared" si="13"/>
        <v>0</v>
      </c>
      <c r="I217" s="1">
        <f t="shared" si="14"/>
        <v>0</v>
      </c>
      <c r="L217" s="2">
        <f t="shared" si="12"/>
        <v>0</v>
      </c>
      <c r="M217" s="1">
        <f t="shared" si="15"/>
        <v>0</v>
      </c>
    </row>
    <row r="218" spans="1:15" x14ac:dyDescent="0.35">
      <c r="A218" t="s">
        <v>175</v>
      </c>
      <c r="B218">
        <v>2020</v>
      </c>
      <c r="C218">
        <v>5</v>
      </c>
      <c r="F218" s="1">
        <f t="shared" si="13"/>
        <v>0</v>
      </c>
      <c r="I218" s="1">
        <f t="shared" si="14"/>
        <v>0</v>
      </c>
      <c r="L218" s="2">
        <f t="shared" si="12"/>
        <v>0</v>
      </c>
      <c r="M218" s="1">
        <f t="shared" si="15"/>
        <v>0</v>
      </c>
    </row>
    <row r="219" spans="1:15" x14ac:dyDescent="0.35">
      <c r="A219" t="s">
        <v>176</v>
      </c>
      <c r="B219">
        <v>2018</v>
      </c>
      <c r="C219">
        <v>9</v>
      </c>
      <c r="F219" s="1">
        <f t="shared" si="13"/>
        <v>0</v>
      </c>
      <c r="I219" s="1">
        <f t="shared" si="14"/>
        <v>0</v>
      </c>
      <c r="L219" s="2">
        <f t="shared" si="12"/>
        <v>0</v>
      </c>
      <c r="M219" s="1">
        <f t="shared" si="15"/>
        <v>0</v>
      </c>
    </row>
    <row r="220" spans="1:15" x14ac:dyDescent="0.35">
      <c r="A220" t="s">
        <v>177</v>
      </c>
      <c r="B220">
        <v>2020</v>
      </c>
      <c r="C220">
        <v>5</v>
      </c>
      <c r="F220" s="1">
        <f t="shared" si="13"/>
        <v>0</v>
      </c>
      <c r="G220">
        <v>3</v>
      </c>
      <c r="H220">
        <v>1</v>
      </c>
      <c r="I220" s="1">
        <f t="shared" si="14"/>
        <v>1.8000000000000003</v>
      </c>
      <c r="J220" s="5">
        <v>2</v>
      </c>
      <c r="K220" s="5">
        <v>1</v>
      </c>
      <c r="L220" s="2">
        <f t="shared" si="12"/>
        <v>0</v>
      </c>
      <c r="M220" s="1">
        <f t="shared" si="15"/>
        <v>1.8000000000000003</v>
      </c>
    </row>
    <row r="221" spans="1:15" x14ac:dyDescent="0.35">
      <c r="A221" t="s">
        <v>178</v>
      </c>
      <c r="B221">
        <v>2018</v>
      </c>
      <c r="C221">
        <v>9</v>
      </c>
      <c r="F221" s="1">
        <f t="shared" si="13"/>
        <v>0</v>
      </c>
      <c r="I221" s="1">
        <f t="shared" si="14"/>
        <v>0</v>
      </c>
      <c r="L221" s="2">
        <f t="shared" si="12"/>
        <v>0</v>
      </c>
      <c r="M221" s="1">
        <f t="shared" si="15"/>
        <v>0</v>
      </c>
    </row>
    <row r="222" spans="1:15" x14ac:dyDescent="0.35">
      <c r="A222" t="s">
        <v>179</v>
      </c>
      <c r="B222">
        <v>2015</v>
      </c>
      <c r="C222">
        <v>15</v>
      </c>
      <c r="F222" s="1">
        <f t="shared" si="13"/>
        <v>0</v>
      </c>
      <c r="I222" s="1">
        <f t="shared" si="14"/>
        <v>0</v>
      </c>
      <c r="L222" s="2">
        <f t="shared" si="12"/>
        <v>0</v>
      </c>
      <c r="M222" s="1">
        <f t="shared" si="15"/>
        <v>0</v>
      </c>
    </row>
    <row r="223" spans="1:15" x14ac:dyDescent="0.35">
      <c r="A223" t="s">
        <v>308</v>
      </c>
      <c r="B223">
        <v>2022</v>
      </c>
      <c r="C223">
        <v>5</v>
      </c>
      <c r="F223" s="1">
        <f t="shared" si="13"/>
        <v>0</v>
      </c>
      <c r="I223" s="1">
        <f t="shared" si="14"/>
        <v>0</v>
      </c>
      <c r="L223" s="2">
        <f t="shared" si="12"/>
        <v>0</v>
      </c>
      <c r="M223" s="1">
        <f t="shared" si="15"/>
        <v>0</v>
      </c>
    </row>
    <row r="224" spans="1:15" x14ac:dyDescent="0.35">
      <c r="A224" t="s">
        <v>180</v>
      </c>
      <c r="B224">
        <v>2020</v>
      </c>
      <c r="C224">
        <v>5</v>
      </c>
      <c r="F224" s="1">
        <f t="shared" si="13"/>
        <v>0</v>
      </c>
      <c r="I224" s="1">
        <f t="shared" si="14"/>
        <v>0</v>
      </c>
      <c r="L224" s="2">
        <f t="shared" si="12"/>
        <v>0</v>
      </c>
      <c r="M224" s="1">
        <f t="shared" si="15"/>
        <v>0</v>
      </c>
    </row>
    <row r="225" spans="1:13" x14ac:dyDescent="0.35">
      <c r="A225" t="s">
        <v>181</v>
      </c>
      <c r="B225">
        <v>2020</v>
      </c>
      <c r="C225">
        <v>5</v>
      </c>
      <c r="F225" s="1">
        <f t="shared" si="13"/>
        <v>0</v>
      </c>
      <c r="I225" s="1">
        <f t="shared" si="14"/>
        <v>0</v>
      </c>
      <c r="L225" s="2">
        <f t="shared" si="12"/>
        <v>0</v>
      </c>
      <c r="M225" s="1">
        <f t="shared" si="15"/>
        <v>0</v>
      </c>
    </row>
    <row r="226" spans="1:13" x14ac:dyDescent="0.35">
      <c r="A226" t="s">
        <v>182</v>
      </c>
      <c r="B226">
        <v>2020</v>
      </c>
      <c r="C226">
        <v>5</v>
      </c>
      <c r="F226" s="1">
        <f t="shared" si="13"/>
        <v>0</v>
      </c>
      <c r="I226" s="1">
        <f t="shared" si="14"/>
        <v>0</v>
      </c>
      <c r="L226" s="2">
        <f t="shared" si="12"/>
        <v>0</v>
      </c>
      <c r="M226" s="1">
        <f t="shared" si="15"/>
        <v>0</v>
      </c>
    </row>
    <row r="227" spans="1:13" x14ac:dyDescent="0.35">
      <c r="A227" t="s">
        <v>183</v>
      </c>
      <c r="B227">
        <v>2018</v>
      </c>
      <c r="C227">
        <v>9</v>
      </c>
      <c r="F227" s="1">
        <f t="shared" si="13"/>
        <v>0</v>
      </c>
      <c r="I227" s="1">
        <f t="shared" si="14"/>
        <v>0</v>
      </c>
      <c r="L227" s="2">
        <f t="shared" si="12"/>
        <v>0</v>
      </c>
      <c r="M227" s="1">
        <f t="shared" si="15"/>
        <v>0</v>
      </c>
    </row>
    <row r="228" spans="1:13" x14ac:dyDescent="0.35">
      <c r="A228" t="s">
        <v>184</v>
      </c>
      <c r="B228">
        <v>2020</v>
      </c>
      <c r="C228">
        <v>5</v>
      </c>
      <c r="F228" s="1">
        <f t="shared" si="13"/>
        <v>0</v>
      </c>
      <c r="I228" s="1">
        <f t="shared" si="14"/>
        <v>0</v>
      </c>
      <c r="L228" s="2">
        <f t="shared" si="12"/>
        <v>0</v>
      </c>
      <c r="M228" s="1">
        <f t="shared" si="15"/>
        <v>0</v>
      </c>
    </row>
    <row r="229" spans="1:13" x14ac:dyDescent="0.35">
      <c r="A229" t="s">
        <v>185</v>
      </c>
      <c r="B229">
        <v>2018</v>
      </c>
      <c r="C229">
        <v>9</v>
      </c>
      <c r="F229" s="1">
        <f t="shared" si="13"/>
        <v>0</v>
      </c>
      <c r="I229" s="1">
        <f t="shared" si="14"/>
        <v>0</v>
      </c>
      <c r="L229" s="2">
        <f t="shared" si="12"/>
        <v>0</v>
      </c>
      <c r="M229" s="1">
        <f t="shared" si="15"/>
        <v>0</v>
      </c>
    </row>
    <row r="230" spans="1:13" x14ac:dyDescent="0.35">
      <c r="A230" t="s">
        <v>186</v>
      </c>
      <c r="B230">
        <v>2018</v>
      </c>
      <c r="C230">
        <v>9</v>
      </c>
      <c r="F230" s="1">
        <f t="shared" si="13"/>
        <v>0</v>
      </c>
      <c r="I230" s="1">
        <f t="shared" si="14"/>
        <v>0</v>
      </c>
      <c r="L230" s="2">
        <f t="shared" si="12"/>
        <v>0</v>
      </c>
      <c r="M230" s="1">
        <f t="shared" si="15"/>
        <v>0</v>
      </c>
    </row>
    <row r="231" spans="1:13" x14ac:dyDescent="0.35">
      <c r="A231" t="s">
        <v>187</v>
      </c>
      <c r="B231">
        <v>2016</v>
      </c>
      <c r="C231">
        <v>13</v>
      </c>
      <c r="F231" s="1">
        <f t="shared" si="13"/>
        <v>0</v>
      </c>
      <c r="I231" s="1">
        <f t="shared" si="14"/>
        <v>0</v>
      </c>
      <c r="L231" s="2">
        <f t="shared" si="12"/>
        <v>0</v>
      </c>
      <c r="M231" s="1">
        <f t="shared" si="15"/>
        <v>0</v>
      </c>
    </row>
    <row r="232" spans="1:13" x14ac:dyDescent="0.35">
      <c r="A232" t="s">
        <v>188</v>
      </c>
      <c r="B232">
        <v>2020</v>
      </c>
      <c r="C232">
        <v>5</v>
      </c>
      <c r="F232" s="1">
        <f t="shared" si="13"/>
        <v>0</v>
      </c>
      <c r="I232" s="1">
        <f t="shared" si="14"/>
        <v>0</v>
      </c>
      <c r="L232" s="2">
        <f t="shared" si="12"/>
        <v>0</v>
      </c>
      <c r="M232" s="1">
        <f t="shared" si="15"/>
        <v>0</v>
      </c>
    </row>
    <row r="233" spans="1:13" x14ac:dyDescent="0.35">
      <c r="A233" t="s">
        <v>190</v>
      </c>
      <c r="B233">
        <v>2018</v>
      </c>
      <c r="C233">
        <v>9</v>
      </c>
      <c r="F233" s="1">
        <f t="shared" si="13"/>
        <v>0</v>
      </c>
      <c r="I233" s="1">
        <f t="shared" si="14"/>
        <v>0</v>
      </c>
      <c r="L233" s="2">
        <f t="shared" si="12"/>
        <v>0</v>
      </c>
      <c r="M233" s="1">
        <f t="shared" si="15"/>
        <v>0</v>
      </c>
    </row>
    <row r="234" spans="1:13" x14ac:dyDescent="0.35">
      <c r="A234" t="s">
        <v>189</v>
      </c>
      <c r="B234">
        <v>2018</v>
      </c>
      <c r="C234">
        <v>9</v>
      </c>
      <c r="F234" s="1">
        <f t="shared" si="13"/>
        <v>0</v>
      </c>
      <c r="I234" s="1">
        <f t="shared" si="14"/>
        <v>0</v>
      </c>
      <c r="L234" s="2">
        <f t="shared" si="12"/>
        <v>0</v>
      </c>
      <c r="M234" s="1">
        <f t="shared" si="15"/>
        <v>0</v>
      </c>
    </row>
    <row r="235" spans="1:13" x14ac:dyDescent="0.35">
      <c r="A235" t="s">
        <v>191</v>
      </c>
      <c r="B235">
        <v>2018</v>
      </c>
      <c r="C235">
        <v>9</v>
      </c>
      <c r="F235" s="1">
        <f t="shared" si="13"/>
        <v>0</v>
      </c>
      <c r="I235" s="1">
        <f t="shared" si="14"/>
        <v>0</v>
      </c>
      <c r="L235" s="2">
        <f t="shared" si="12"/>
        <v>0</v>
      </c>
      <c r="M235" s="1">
        <f t="shared" si="15"/>
        <v>0</v>
      </c>
    </row>
    <row r="236" spans="1:13" x14ac:dyDescent="0.35">
      <c r="A236" t="s">
        <v>192</v>
      </c>
      <c r="B236">
        <v>2019</v>
      </c>
      <c r="C236">
        <v>7</v>
      </c>
      <c r="F236" s="1">
        <f t="shared" si="13"/>
        <v>0</v>
      </c>
      <c r="I236" s="1">
        <f t="shared" si="14"/>
        <v>0</v>
      </c>
      <c r="L236" s="2">
        <f t="shared" si="12"/>
        <v>0</v>
      </c>
      <c r="M236" s="1">
        <f t="shared" si="15"/>
        <v>0</v>
      </c>
    </row>
    <row r="237" spans="1:13" x14ac:dyDescent="0.35">
      <c r="A237" t="s">
        <v>285</v>
      </c>
      <c r="B237">
        <v>2021</v>
      </c>
      <c r="C237">
        <v>3</v>
      </c>
      <c r="F237" s="1">
        <f t="shared" si="13"/>
        <v>0</v>
      </c>
      <c r="I237" s="1">
        <f t="shared" si="14"/>
        <v>0</v>
      </c>
      <c r="L237" s="2">
        <f t="shared" si="12"/>
        <v>0</v>
      </c>
      <c r="M237" s="1">
        <f t="shared" si="15"/>
        <v>0</v>
      </c>
    </row>
    <row r="238" spans="1:13" x14ac:dyDescent="0.35">
      <c r="A238" t="s">
        <v>249</v>
      </c>
      <c r="B238">
        <v>2010</v>
      </c>
      <c r="C238">
        <v>21</v>
      </c>
      <c r="F238" s="1">
        <f t="shared" si="13"/>
        <v>0</v>
      </c>
      <c r="I238" s="1">
        <f t="shared" si="14"/>
        <v>0</v>
      </c>
      <c r="L238" s="2">
        <f t="shared" si="12"/>
        <v>0</v>
      </c>
      <c r="M238" s="1">
        <f t="shared" si="15"/>
        <v>0</v>
      </c>
    </row>
    <row r="239" spans="1:13" x14ac:dyDescent="0.35">
      <c r="A239" t="s">
        <v>279</v>
      </c>
      <c r="B239">
        <v>2021</v>
      </c>
      <c r="C239">
        <v>3</v>
      </c>
      <c r="F239" s="1">
        <f t="shared" si="13"/>
        <v>0</v>
      </c>
      <c r="I239" s="1">
        <f t="shared" si="14"/>
        <v>0</v>
      </c>
      <c r="L239" s="2">
        <f t="shared" si="12"/>
        <v>0</v>
      </c>
      <c r="M239" s="1">
        <f t="shared" si="15"/>
        <v>0</v>
      </c>
    </row>
    <row r="240" spans="1:13" x14ac:dyDescent="0.35">
      <c r="A240" t="s">
        <v>193</v>
      </c>
      <c r="B240">
        <v>2019</v>
      </c>
      <c r="C240">
        <v>7</v>
      </c>
      <c r="F240" s="1">
        <f t="shared" si="13"/>
        <v>0</v>
      </c>
      <c r="I240" s="1">
        <f t="shared" si="14"/>
        <v>0</v>
      </c>
      <c r="L240" s="2">
        <f t="shared" si="12"/>
        <v>0</v>
      </c>
      <c r="M240" s="1">
        <f t="shared" si="15"/>
        <v>0</v>
      </c>
    </row>
    <row r="241" spans="1:15" x14ac:dyDescent="0.35">
      <c r="A241" t="s">
        <v>194</v>
      </c>
      <c r="B241">
        <v>2020</v>
      </c>
      <c r="C241">
        <v>5</v>
      </c>
      <c r="F241" s="1">
        <f t="shared" si="13"/>
        <v>0</v>
      </c>
      <c r="I241" s="1">
        <f t="shared" si="14"/>
        <v>0</v>
      </c>
      <c r="L241" s="2">
        <f t="shared" si="12"/>
        <v>0</v>
      </c>
      <c r="M241" s="1">
        <f t="shared" si="15"/>
        <v>0</v>
      </c>
    </row>
    <row r="242" spans="1:15" x14ac:dyDescent="0.35">
      <c r="A242" t="s">
        <v>195</v>
      </c>
      <c r="B242">
        <v>2020</v>
      </c>
      <c r="C242">
        <v>5</v>
      </c>
      <c r="F242" s="1">
        <f t="shared" si="13"/>
        <v>0</v>
      </c>
      <c r="I242" s="1">
        <f t="shared" si="14"/>
        <v>0</v>
      </c>
      <c r="L242" s="2">
        <f t="shared" si="12"/>
        <v>0</v>
      </c>
      <c r="M242" s="1">
        <f t="shared" si="15"/>
        <v>0</v>
      </c>
    </row>
    <row r="243" spans="1:15" x14ac:dyDescent="0.35">
      <c r="A243" t="s">
        <v>196</v>
      </c>
      <c r="B243">
        <v>2018</v>
      </c>
      <c r="C243">
        <v>9</v>
      </c>
      <c r="F243" s="1">
        <f t="shared" si="13"/>
        <v>0</v>
      </c>
      <c r="I243" s="1">
        <f t="shared" si="14"/>
        <v>0</v>
      </c>
      <c r="L243" s="2">
        <f t="shared" si="12"/>
        <v>0</v>
      </c>
      <c r="M243" s="1">
        <f t="shared" si="15"/>
        <v>0</v>
      </c>
    </row>
    <row r="244" spans="1:15" x14ac:dyDescent="0.35">
      <c r="A244" t="s">
        <v>262</v>
      </c>
      <c r="B244">
        <v>2021</v>
      </c>
      <c r="C244">
        <v>3</v>
      </c>
      <c r="D244">
        <v>10</v>
      </c>
      <c r="E244">
        <v>10</v>
      </c>
      <c r="F244" s="1">
        <f>0.5+(D244+E244)/10</f>
        <v>2.5</v>
      </c>
      <c r="G244">
        <v>10</v>
      </c>
      <c r="H244">
        <v>10</v>
      </c>
      <c r="I244" s="1">
        <f t="shared" si="14"/>
        <v>10</v>
      </c>
      <c r="J244" s="5">
        <v>10</v>
      </c>
      <c r="K244" s="5">
        <v>1</v>
      </c>
      <c r="L244" s="2">
        <f t="shared" si="12"/>
        <v>1</v>
      </c>
      <c r="M244" s="1">
        <f>0.4*G244+0.6*H244+F244</f>
        <v>12.5</v>
      </c>
    </row>
    <row r="245" spans="1:15" x14ac:dyDescent="0.35">
      <c r="A245" t="s">
        <v>197</v>
      </c>
      <c r="B245">
        <v>2019</v>
      </c>
      <c r="C245">
        <v>7</v>
      </c>
      <c r="F245" s="1">
        <f t="shared" si="13"/>
        <v>0</v>
      </c>
      <c r="I245" s="1">
        <f t="shared" si="14"/>
        <v>0</v>
      </c>
      <c r="L245" s="2">
        <f t="shared" si="12"/>
        <v>0</v>
      </c>
      <c r="M245" s="1">
        <f t="shared" si="15"/>
        <v>0</v>
      </c>
    </row>
    <row r="246" spans="1:15" x14ac:dyDescent="0.35">
      <c r="A246" t="s">
        <v>198</v>
      </c>
      <c r="B246">
        <v>2019</v>
      </c>
      <c r="C246">
        <v>7</v>
      </c>
      <c r="F246" s="1">
        <f t="shared" si="13"/>
        <v>0</v>
      </c>
      <c r="I246" s="1">
        <f t="shared" si="14"/>
        <v>0</v>
      </c>
      <c r="L246" s="2">
        <f t="shared" si="12"/>
        <v>0</v>
      </c>
      <c r="M246" s="1">
        <f t="shared" si="15"/>
        <v>0</v>
      </c>
    </row>
    <row r="247" spans="1:15" x14ac:dyDescent="0.35">
      <c r="A247" t="s">
        <v>199</v>
      </c>
      <c r="B247">
        <v>2020</v>
      </c>
      <c r="C247">
        <v>5</v>
      </c>
      <c r="F247" s="1">
        <f t="shared" si="13"/>
        <v>0</v>
      </c>
      <c r="G247">
        <v>8</v>
      </c>
      <c r="H247">
        <v>3</v>
      </c>
      <c r="I247" s="1">
        <f t="shared" si="14"/>
        <v>5</v>
      </c>
      <c r="J247" s="5">
        <v>5</v>
      </c>
      <c r="K247" s="5">
        <v>1</v>
      </c>
      <c r="L247" s="2">
        <f t="shared" si="12"/>
        <v>1</v>
      </c>
      <c r="M247" s="1">
        <f t="shared" si="15"/>
        <v>5</v>
      </c>
    </row>
    <row r="248" spans="1:15" x14ac:dyDescent="0.35">
      <c r="A248" t="s">
        <v>200</v>
      </c>
      <c r="B248">
        <v>2019</v>
      </c>
      <c r="C248">
        <v>7</v>
      </c>
      <c r="F248" s="1">
        <f t="shared" si="13"/>
        <v>0</v>
      </c>
      <c r="I248" s="1">
        <f t="shared" si="14"/>
        <v>0</v>
      </c>
      <c r="L248" s="2">
        <f t="shared" si="12"/>
        <v>0</v>
      </c>
      <c r="M248" s="1">
        <f t="shared" si="15"/>
        <v>0</v>
      </c>
    </row>
    <row r="249" spans="1:15" x14ac:dyDescent="0.35">
      <c r="A249" t="s">
        <v>265</v>
      </c>
      <c r="B249">
        <v>2021</v>
      </c>
      <c r="C249">
        <v>3</v>
      </c>
      <c r="F249" s="1">
        <f t="shared" si="13"/>
        <v>0</v>
      </c>
      <c r="I249" s="1">
        <f t="shared" si="14"/>
        <v>0</v>
      </c>
      <c r="L249" s="2">
        <f t="shared" si="12"/>
        <v>0</v>
      </c>
      <c r="M249" s="1">
        <f t="shared" si="15"/>
        <v>0</v>
      </c>
    </row>
    <row r="250" spans="1:15" x14ac:dyDescent="0.35">
      <c r="A250" t="s">
        <v>201</v>
      </c>
      <c r="B250">
        <v>2019</v>
      </c>
      <c r="C250">
        <v>7</v>
      </c>
      <c r="F250" s="1">
        <f t="shared" si="13"/>
        <v>0</v>
      </c>
      <c r="I250" s="1">
        <f t="shared" si="14"/>
        <v>0</v>
      </c>
      <c r="L250" s="2">
        <f t="shared" si="12"/>
        <v>0</v>
      </c>
      <c r="M250" s="1">
        <f t="shared" si="15"/>
        <v>0</v>
      </c>
    </row>
    <row r="251" spans="1:15" x14ac:dyDescent="0.35">
      <c r="A251" t="s">
        <v>202</v>
      </c>
      <c r="B251">
        <v>2018</v>
      </c>
      <c r="C251">
        <v>9</v>
      </c>
      <c r="F251" s="1">
        <f t="shared" si="13"/>
        <v>0</v>
      </c>
      <c r="I251" s="1">
        <f t="shared" si="14"/>
        <v>0</v>
      </c>
      <c r="L251" s="2">
        <f t="shared" si="12"/>
        <v>0</v>
      </c>
      <c r="M251" s="1">
        <f t="shared" si="15"/>
        <v>0</v>
      </c>
    </row>
    <row r="252" spans="1:15" x14ac:dyDescent="0.35">
      <c r="A252" t="s">
        <v>203</v>
      </c>
      <c r="B252">
        <v>2018</v>
      </c>
      <c r="C252">
        <v>9</v>
      </c>
      <c r="F252" s="1">
        <f t="shared" si="13"/>
        <v>0</v>
      </c>
      <c r="I252" s="1">
        <f t="shared" si="14"/>
        <v>0</v>
      </c>
      <c r="L252" s="2">
        <f t="shared" si="12"/>
        <v>0</v>
      </c>
      <c r="M252" s="1">
        <f t="shared" si="15"/>
        <v>0</v>
      </c>
    </row>
    <row r="253" spans="1:15" x14ac:dyDescent="0.35">
      <c r="A253" t="s">
        <v>204</v>
      </c>
      <c r="B253">
        <v>2019</v>
      </c>
      <c r="C253">
        <v>7</v>
      </c>
      <c r="F253" s="1">
        <f t="shared" si="13"/>
        <v>0</v>
      </c>
      <c r="I253" s="1">
        <f t="shared" si="14"/>
        <v>0</v>
      </c>
      <c r="L253" s="2">
        <f t="shared" si="12"/>
        <v>0</v>
      </c>
      <c r="M253" s="1">
        <f t="shared" si="15"/>
        <v>0</v>
      </c>
    </row>
    <row r="254" spans="1:15" s="9" customFormat="1" x14ac:dyDescent="0.35">
      <c r="A254" s="9" t="s">
        <v>295</v>
      </c>
      <c r="B254" s="9">
        <v>2021</v>
      </c>
      <c r="C254" s="9">
        <v>3</v>
      </c>
      <c r="D254" s="9">
        <v>10</v>
      </c>
      <c r="E254" s="9">
        <v>10</v>
      </c>
      <c r="F254" s="10">
        <f t="shared" si="13"/>
        <v>2</v>
      </c>
      <c r="G254" s="9">
        <v>3</v>
      </c>
      <c r="H254" s="9">
        <v>10</v>
      </c>
      <c r="I254" s="10">
        <f t="shared" si="14"/>
        <v>7.2</v>
      </c>
      <c r="J254" s="9">
        <v>7.2</v>
      </c>
      <c r="K254" s="9">
        <v>1</v>
      </c>
      <c r="L254" s="11">
        <f t="shared" si="12"/>
        <v>1</v>
      </c>
      <c r="M254" s="10">
        <f t="shared" si="15"/>
        <v>9.1999999999999993</v>
      </c>
      <c r="O254"/>
    </row>
    <row r="255" spans="1:15" s="9" customFormat="1" x14ac:dyDescent="0.35">
      <c r="A255" s="9" t="s">
        <v>205</v>
      </c>
      <c r="B255" s="9">
        <v>2018</v>
      </c>
      <c r="C255" s="9">
        <v>9</v>
      </c>
      <c r="D255" s="9">
        <v>10</v>
      </c>
      <c r="E255" s="9">
        <v>5</v>
      </c>
      <c r="F255" s="10">
        <f t="shared" si="13"/>
        <v>1.5</v>
      </c>
      <c r="G255" s="9">
        <v>2</v>
      </c>
      <c r="H255" s="9">
        <v>4</v>
      </c>
      <c r="I255" s="10">
        <f t="shared" si="14"/>
        <v>3.2</v>
      </c>
      <c r="J255" s="9">
        <v>3</v>
      </c>
      <c r="K255" s="9">
        <v>1</v>
      </c>
      <c r="L255" s="11">
        <f t="shared" si="12"/>
        <v>0</v>
      </c>
      <c r="M255" s="10">
        <f>0.4*G255+0.6*H255+F255</f>
        <v>4.7</v>
      </c>
      <c r="O255"/>
    </row>
    <row r="256" spans="1:15" x14ac:dyDescent="0.35">
      <c r="A256" t="s">
        <v>206</v>
      </c>
      <c r="B256">
        <v>2020</v>
      </c>
      <c r="C256">
        <v>5</v>
      </c>
      <c r="F256" s="1">
        <f t="shared" si="13"/>
        <v>0</v>
      </c>
      <c r="I256" s="1">
        <f t="shared" si="14"/>
        <v>0</v>
      </c>
      <c r="L256" s="2">
        <f t="shared" si="12"/>
        <v>0</v>
      </c>
      <c r="M256" s="1">
        <f t="shared" si="15"/>
        <v>0</v>
      </c>
    </row>
    <row r="257" spans="1:15" x14ac:dyDescent="0.35">
      <c r="A257" t="s">
        <v>207</v>
      </c>
      <c r="B257">
        <v>2016</v>
      </c>
      <c r="C257">
        <v>13</v>
      </c>
      <c r="F257" s="1">
        <f t="shared" si="13"/>
        <v>0</v>
      </c>
      <c r="I257" s="1">
        <f t="shared" si="14"/>
        <v>0</v>
      </c>
      <c r="L257" s="2">
        <f t="shared" si="12"/>
        <v>0</v>
      </c>
      <c r="M257" s="1">
        <f t="shared" si="15"/>
        <v>0</v>
      </c>
    </row>
    <row r="258" spans="1:15" x14ac:dyDescent="0.35">
      <c r="A258" t="s">
        <v>281</v>
      </c>
      <c r="B258">
        <v>2021</v>
      </c>
      <c r="C258">
        <v>3</v>
      </c>
      <c r="D258">
        <v>0</v>
      </c>
      <c r="E258">
        <v>1</v>
      </c>
      <c r="F258" s="1">
        <f t="shared" si="13"/>
        <v>0.1</v>
      </c>
      <c r="G258">
        <v>0</v>
      </c>
      <c r="H258">
        <v>1</v>
      </c>
      <c r="I258" s="1">
        <f t="shared" si="14"/>
        <v>0.6</v>
      </c>
      <c r="J258" s="5">
        <v>0.5</v>
      </c>
      <c r="K258" s="5">
        <v>1</v>
      </c>
      <c r="L258" s="2">
        <f t="shared" si="12"/>
        <v>0</v>
      </c>
      <c r="M258" s="1">
        <f t="shared" si="15"/>
        <v>0.7</v>
      </c>
    </row>
    <row r="259" spans="1:15" x14ac:dyDescent="0.35">
      <c r="A259" t="s">
        <v>208</v>
      </c>
      <c r="B259">
        <v>2014</v>
      </c>
      <c r="C259">
        <v>17</v>
      </c>
      <c r="F259" s="1">
        <f t="shared" si="13"/>
        <v>0</v>
      </c>
      <c r="I259" s="1">
        <f t="shared" si="14"/>
        <v>0</v>
      </c>
      <c r="L259" s="2">
        <f t="shared" ref="L259:L305" si="16">IF(I259&gt;4.4,1,0)</f>
        <v>0</v>
      </c>
      <c r="M259" s="1">
        <f t="shared" si="15"/>
        <v>0</v>
      </c>
    </row>
    <row r="260" spans="1:15" x14ac:dyDescent="0.35">
      <c r="A260" t="s">
        <v>209</v>
      </c>
      <c r="B260">
        <v>2018</v>
      </c>
      <c r="C260">
        <v>9</v>
      </c>
      <c r="F260" s="1">
        <f t="shared" ref="F260:F305" si="17">(D260+E260)/10</f>
        <v>0</v>
      </c>
      <c r="I260" s="1">
        <f t="shared" ref="I260:I305" si="18">0.4*G260+0.6*H260</f>
        <v>0</v>
      </c>
      <c r="L260" s="2">
        <f t="shared" si="16"/>
        <v>0</v>
      </c>
      <c r="M260" s="1">
        <f t="shared" ref="M260:M305" si="19">0.4*G260+0.6*H260+F260</f>
        <v>0</v>
      </c>
    </row>
    <row r="261" spans="1:15" x14ac:dyDescent="0.35">
      <c r="A261" t="s">
        <v>210</v>
      </c>
      <c r="B261">
        <v>2018</v>
      </c>
      <c r="C261">
        <v>9</v>
      </c>
      <c r="F261" s="1">
        <f t="shared" si="17"/>
        <v>0</v>
      </c>
      <c r="I261" s="1">
        <f t="shared" si="18"/>
        <v>0</v>
      </c>
      <c r="L261" s="2">
        <f t="shared" si="16"/>
        <v>0</v>
      </c>
      <c r="M261" s="1">
        <f t="shared" si="19"/>
        <v>0</v>
      </c>
    </row>
    <row r="262" spans="1:15" x14ac:dyDescent="0.35">
      <c r="A262" t="s">
        <v>211</v>
      </c>
      <c r="B262">
        <v>2020</v>
      </c>
      <c r="C262">
        <v>5</v>
      </c>
      <c r="F262" s="1">
        <f t="shared" si="17"/>
        <v>0</v>
      </c>
      <c r="G262">
        <v>3</v>
      </c>
      <c r="H262">
        <v>0</v>
      </c>
      <c r="I262" s="1">
        <f t="shared" si="18"/>
        <v>1.2000000000000002</v>
      </c>
      <c r="J262" s="5">
        <v>1</v>
      </c>
      <c r="K262" s="5">
        <v>1</v>
      </c>
      <c r="L262" s="2">
        <f t="shared" si="16"/>
        <v>0</v>
      </c>
      <c r="M262" s="1">
        <f t="shared" si="19"/>
        <v>1.2000000000000002</v>
      </c>
    </row>
    <row r="263" spans="1:15" x14ac:dyDescent="0.35">
      <c r="A263" t="s">
        <v>212</v>
      </c>
      <c r="B263">
        <v>2018</v>
      </c>
      <c r="C263">
        <v>9</v>
      </c>
      <c r="F263" s="1">
        <f t="shared" si="17"/>
        <v>0</v>
      </c>
      <c r="G263">
        <v>2</v>
      </c>
      <c r="H263">
        <v>1</v>
      </c>
      <c r="I263" s="1">
        <f t="shared" si="18"/>
        <v>1.4</v>
      </c>
      <c r="J263" s="5">
        <v>1.5</v>
      </c>
      <c r="K263" s="5">
        <v>1</v>
      </c>
      <c r="L263" s="2">
        <f t="shared" si="16"/>
        <v>0</v>
      </c>
      <c r="M263" s="1">
        <f t="shared" si="19"/>
        <v>1.4</v>
      </c>
    </row>
    <row r="264" spans="1:15" s="9" customFormat="1" x14ac:dyDescent="0.35">
      <c r="A264" s="9" t="s">
        <v>267</v>
      </c>
      <c r="B264" s="9">
        <v>2021</v>
      </c>
      <c r="C264" s="9">
        <v>3</v>
      </c>
      <c r="D264" s="9">
        <v>4</v>
      </c>
      <c r="E264" s="9">
        <v>2</v>
      </c>
      <c r="F264" s="10">
        <f>0.5+(D264+E264)/10</f>
        <v>1.1000000000000001</v>
      </c>
      <c r="G264" s="9">
        <v>10</v>
      </c>
      <c r="H264" s="9">
        <v>8</v>
      </c>
      <c r="I264" s="10">
        <f t="shared" si="18"/>
        <v>8.8000000000000007</v>
      </c>
      <c r="J264" s="9">
        <v>9</v>
      </c>
      <c r="K264" s="9">
        <v>1</v>
      </c>
      <c r="L264" s="11">
        <f t="shared" si="16"/>
        <v>1</v>
      </c>
      <c r="M264" s="10">
        <f t="shared" si="19"/>
        <v>9.9</v>
      </c>
      <c r="O264"/>
    </row>
    <row r="265" spans="1:15" x14ac:dyDescent="0.35">
      <c r="A265" t="s">
        <v>213</v>
      </c>
      <c r="B265">
        <v>2018</v>
      </c>
      <c r="C265">
        <v>9</v>
      </c>
      <c r="F265" s="1">
        <f t="shared" si="17"/>
        <v>0</v>
      </c>
      <c r="I265" s="1">
        <f t="shared" si="18"/>
        <v>0</v>
      </c>
      <c r="L265" s="2">
        <f t="shared" si="16"/>
        <v>0</v>
      </c>
      <c r="M265" s="1">
        <f t="shared" si="19"/>
        <v>0</v>
      </c>
    </row>
    <row r="266" spans="1:15" x14ac:dyDescent="0.35">
      <c r="A266" t="s">
        <v>214</v>
      </c>
      <c r="B266">
        <v>2020</v>
      </c>
      <c r="C266">
        <v>5</v>
      </c>
      <c r="F266" s="1">
        <f t="shared" si="17"/>
        <v>0</v>
      </c>
      <c r="G266">
        <v>7</v>
      </c>
      <c r="H266">
        <v>2</v>
      </c>
      <c r="I266" s="1">
        <f t="shared" si="18"/>
        <v>4</v>
      </c>
      <c r="J266" s="5">
        <v>4</v>
      </c>
      <c r="K266" s="5">
        <v>1</v>
      </c>
      <c r="L266" s="2">
        <f t="shared" si="16"/>
        <v>0</v>
      </c>
      <c r="M266" s="1">
        <f t="shared" si="19"/>
        <v>4</v>
      </c>
    </row>
    <row r="267" spans="1:15" x14ac:dyDescent="0.35">
      <c r="A267" t="s">
        <v>257</v>
      </c>
      <c r="B267">
        <v>2020</v>
      </c>
      <c r="C267">
        <v>5</v>
      </c>
      <c r="F267" s="1">
        <f t="shared" si="17"/>
        <v>0</v>
      </c>
      <c r="I267" s="1">
        <f t="shared" si="18"/>
        <v>0</v>
      </c>
      <c r="L267" s="2">
        <f t="shared" si="16"/>
        <v>0</v>
      </c>
      <c r="M267" s="1">
        <f t="shared" si="19"/>
        <v>0</v>
      </c>
    </row>
    <row r="268" spans="1:15" x14ac:dyDescent="0.35">
      <c r="A268" t="s">
        <v>280</v>
      </c>
      <c r="B268">
        <v>2021</v>
      </c>
      <c r="C268">
        <v>3</v>
      </c>
      <c r="D268">
        <v>2</v>
      </c>
      <c r="E268">
        <v>1</v>
      </c>
      <c r="F268" s="1">
        <f t="shared" si="17"/>
        <v>0.3</v>
      </c>
      <c r="G268">
        <v>7</v>
      </c>
      <c r="H268">
        <v>1</v>
      </c>
      <c r="I268" s="1">
        <f t="shared" si="18"/>
        <v>3.4000000000000004</v>
      </c>
      <c r="J268" s="5">
        <v>3.5</v>
      </c>
      <c r="K268" s="5">
        <v>1</v>
      </c>
      <c r="L268" s="2">
        <f t="shared" si="16"/>
        <v>0</v>
      </c>
      <c r="M268" s="1">
        <f t="shared" si="19"/>
        <v>3.7</v>
      </c>
    </row>
    <row r="269" spans="1:15" x14ac:dyDescent="0.35">
      <c r="A269" t="s">
        <v>215</v>
      </c>
      <c r="B269">
        <v>2020</v>
      </c>
      <c r="C269">
        <v>5</v>
      </c>
      <c r="F269" s="1">
        <f t="shared" si="17"/>
        <v>0</v>
      </c>
      <c r="I269" s="1">
        <f t="shared" si="18"/>
        <v>0</v>
      </c>
      <c r="L269" s="2">
        <f t="shared" si="16"/>
        <v>0</v>
      </c>
      <c r="M269" s="1">
        <f t="shared" si="19"/>
        <v>0</v>
      </c>
    </row>
    <row r="270" spans="1:15" x14ac:dyDescent="0.35">
      <c r="A270" t="s">
        <v>216</v>
      </c>
      <c r="B270">
        <v>2018</v>
      </c>
      <c r="C270">
        <v>9</v>
      </c>
      <c r="F270" s="1">
        <f t="shared" si="17"/>
        <v>0</v>
      </c>
      <c r="I270" s="1">
        <f t="shared" si="18"/>
        <v>0</v>
      </c>
      <c r="L270" s="2">
        <f t="shared" si="16"/>
        <v>0</v>
      </c>
      <c r="M270" s="1">
        <f t="shared" si="19"/>
        <v>0</v>
      </c>
    </row>
    <row r="271" spans="1:15" x14ac:dyDescent="0.35">
      <c r="A271" t="s">
        <v>299</v>
      </c>
      <c r="B271">
        <v>2021</v>
      </c>
      <c r="C271">
        <v>3</v>
      </c>
      <c r="F271" s="1">
        <f t="shared" si="17"/>
        <v>0</v>
      </c>
      <c r="I271" s="1">
        <f t="shared" si="18"/>
        <v>0</v>
      </c>
      <c r="L271" s="2">
        <f t="shared" si="16"/>
        <v>0</v>
      </c>
      <c r="M271" s="1">
        <f t="shared" si="19"/>
        <v>0</v>
      </c>
    </row>
    <row r="272" spans="1:15" x14ac:dyDescent="0.35">
      <c r="A272" t="s">
        <v>217</v>
      </c>
      <c r="B272">
        <v>2020</v>
      </c>
      <c r="C272">
        <v>5</v>
      </c>
      <c r="D272">
        <v>2</v>
      </c>
      <c r="E272">
        <v>0</v>
      </c>
      <c r="F272" s="1">
        <f t="shared" si="17"/>
        <v>0.2</v>
      </c>
      <c r="G272">
        <v>0</v>
      </c>
      <c r="H272">
        <v>2</v>
      </c>
      <c r="I272" s="1">
        <f t="shared" si="18"/>
        <v>1.2</v>
      </c>
      <c r="J272" s="5">
        <v>1</v>
      </c>
      <c r="K272" s="5">
        <v>1</v>
      </c>
      <c r="L272" s="2">
        <f t="shared" si="16"/>
        <v>0</v>
      </c>
      <c r="M272" s="1">
        <f t="shared" si="19"/>
        <v>1.4</v>
      </c>
    </row>
    <row r="273" spans="1:15" x14ac:dyDescent="0.35">
      <c r="A273" t="s">
        <v>218</v>
      </c>
      <c r="B273">
        <v>2003</v>
      </c>
      <c r="C273">
        <v>39</v>
      </c>
      <c r="F273" s="1">
        <f t="shared" si="17"/>
        <v>0</v>
      </c>
      <c r="I273" s="1">
        <f t="shared" si="18"/>
        <v>0</v>
      </c>
      <c r="L273" s="2">
        <f t="shared" si="16"/>
        <v>0</v>
      </c>
      <c r="M273" s="1">
        <f t="shared" si="19"/>
        <v>0</v>
      </c>
    </row>
    <row r="274" spans="1:15" x14ac:dyDescent="0.35">
      <c r="A274" t="s">
        <v>219</v>
      </c>
      <c r="B274">
        <v>2019</v>
      </c>
      <c r="C274">
        <v>7</v>
      </c>
      <c r="F274" s="1">
        <f t="shared" si="17"/>
        <v>0</v>
      </c>
      <c r="I274" s="1">
        <f t="shared" si="18"/>
        <v>0</v>
      </c>
      <c r="L274" s="2">
        <f t="shared" si="16"/>
        <v>0</v>
      </c>
      <c r="M274" s="1">
        <f t="shared" si="19"/>
        <v>0</v>
      </c>
    </row>
    <row r="275" spans="1:15" x14ac:dyDescent="0.35">
      <c r="A275" t="s">
        <v>220</v>
      </c>
      <c r="B275">
        <v>2020</v>
      </c>
      <c r="C275">
        <v>5</v>
      </c>
      <c r="F275" s="1">
        <f t="shared" si="17"/>
        <v>0</v>
      </c>
      <c r="I275" s="1">
        <f t="shared" si="18"/>
        <v>0</v>
      </c>
      <c r="L275" s="2">
        <f t="shared" si="16"/>
        <v>0</v>
      </c>
      <c r="M275" s="1">
        <f t="shared" si="19"/>
        <v>0</v>
      </c>
    </row>
    <row r="276" spans="1:15" x14ac:dyDescent="0.35">
      <c r="A276" t="s">
        <v>221</v>
      </c>
      <c r="B276">
        <v>2019</v>
      </c>
      <c r="C276">
        <v>7</v>
      </c>
      <c r="F276" s="1">
        <f t="shared" si="17"/>
        <v>0</v>
      </c>
      <c r="I276" s="1">
        <f t="shared" si="18"/>
        <v>0</v>
      </c>
      <c r="L276" s="2">
        <f t="shared" si="16"/>
        <v>0</v>
      </c>
      <c r="M276" s="1">
        <f t="shared" si="19"/>
        <v>0</v>
      </c>
    </row>
    <row r="277" spans="1:15" x14ac:dyDescent="0.35">
      <c r="A277" t="s">
        <v>222</v>
      </c>
      <c r="B277">
        <v>2019</v>
      </c>
      <c r="C277">
        <v>7</v>
      </c>
      <c r="F277" s="1">
        <f t="shared" si="17"/>
        <v>0</v>
      </c>
      <c r="I277" s="1">
        <f t="shared" si="18"/>
        <v>0</v>
      </c>
      <c r="L277" s="2">
        <f t="shared" si="16"/>
        <v>0</v>
      </c>
      <c r="M277" s="1">
        <f t="shared" si="19"/>
        <v>0</v>
      </c>
    </row>
    <row r="278" spans="1:15" x14ac:dyDescent="0.35">
      <c r="A278" t="s">
        <v>223</v>
      </c>
      <c r="B278">
        <v>2019</v>
      </c>
      <c r="C278">
        <v>7</v>
      </c>
      <c r="F278" s="1">
        <f t="shared" si="17"/>
        <v>0</v>
      </c>
      <c r="I278" s="1">
        <f t="shared" si="18"/>
        <v>0</v>
      </c>
      <c r="L278" s="2">
        <f t="shared" si="16"/>
        <v>0</v>
      </c>
      <c r="M278" s="1">
        <f t="shared" si="19"/>
        <v>0</v>
      </c>
    </row>
    <row r="279" spans="1:15" x14ac:dyDescent="0.35">
      <c r="A279" t="s">
        <v>224</v>
      </c>
      <c r="B279">
        <v>2019</v>
      </c>
      <c r="C279">
        <v>7</v>
      </c>
      <c r="F279" s="1">
        <f t="shared" si="17"/>
        <v>0</v>
      </c>
      <c r="I279" s="1">
        <f t="shared" si="18"/>
        <v>0</v>
      </c>
      <c r="L279" s="2">
        <f t="shared" si="16"/>
        <v>0</v>
      </c>
      <c r="M279" s="1">
        <f t="shared" si="19"/>
        <v>0</v>
      </c>
    </row>
    <row r="280" spans="1:15" x14ac:dyDescent="0.35">
      <c r="A280" t="s">
        <v>225</v>
      </c>
      <c r="B280">
        <v>2020</v>
      </c>
      <c r="C280">
        <v>5</v>
      </c>
      <c r="D280">
        <v>0</v>
      </c>
      <c r="E280">
        <v>0</v>
      </c>
      <c r="F280" s="1">
        <f t="shared" si="17"/>
        <v>0</v>
      </c>
      <c r="G280">
        <v>1</v>
      </c>
      <c r="H280">
        <v>0</v>
      </c>
      <c r="I280" s="1">
        <f t="shared" si="18"/>
        <v>0.4</v>
      </c>
      <c r="J280" s="5">
        <v>0.5</v>
      </c>
      <c r="K280" s="5">
        <v>1</v>
      </c>
      <c r="L280" s="2">
        <f t="shared" si="16"/>
        <v>0</v>
      </c>
      <c r="M280" s="1">
        <f t="shared" si="19"/>
        <v>0.4</v>
      </c>
    </row>
    <row r="281" spans="1:15" x14ac:dyDescent="0.35">
      <c r="A281" t="s">
        <v>296</v>
      </c>
      <c r="B281">
        <v>2021</v>
      </c>
      <c r="C281">
        <v>3</v>
      </c>
      <c r="D281">
        <v>4</v>
      </c>
      <c r="E281">
        <v>0</v>
      </c>
      <c r="F281" s="1">
        <f t="shared" si="17"/>
        <v>0.4</v>
      </c>
      <c r="G281">
        <v>3</v>
      </c>
      <c r="H281">
        <v>3</v>
      </c>
      <c r="I281" s="1">
        <f t="shared" si="18"/>
        <v>3</v>
      </c>
      <c r="J281" s="5">
        <v>3</v>
      </c>
      <c r="K281" s="5">
        <v>1</v>
      </c>
      <c r="L281" s="2">
        <f t="shared" si="16"/>
        <v>0</v>
      </c>
      <c r="M281" s="1">
        <f t="shared" si="19"/>
        <v>3.4</v>
      </c>
    </row>
    <row r="282" spans="1:15" x14ac:dyDescent="0.35">
      <c r="A282" t="s">
        <v>226</v>
      </c>
      <c r="B282">
        <v>2020</v>
      </c>
      <c r="C282">
        <v>5</v>
      </c>
      <c r="F282" s="1">
        <f t="shared" si="17"/>
        <v>0</v>
      </c>
      <c r="I282" s="1">
        <f t="shared" si="18"/>
        <v>0</v>
      </c>
      <c r="L282" s="2">
        <f t="shared" si="16"/>
        <v>0</v>
      </c>
      <c r="M282" s="1">
        <f t="shared" si="19"/>
        <v>0</v>
      </c>
    </row>
    <row r="283" spans="1:15" x14ac:dyDescent="0.35">
      <c r="A283" t="s">
        <v>254</v>
      </c>
      <c r="B283">
        <v>2020</v>
      </c>
      <c r="C283">
        <v>5</v>
      </c>
      <c r="F283" s="1">
        <f t="shared" si="17"/>
        <v>0</v>
      </c>
      <c r="I283" s="1">
        <f t="shared" si="18"/>
        <v>0</v>
      </c>
      <c r="L283" s="2">
        <f t="shared" si="16"/>
        <v>0</v>
      </c>
      <c r="M283" s="1">
        <f t="shared" si="19"/>
        <v>0</v>
      </c>
    </row>
    <row r="284" spans="1:15" x14ac:dyDescent="0.35">
      <c r="A284" t="s">
        <v>227</v>
      </c>
      <c r="B284">
        <v>2020</v>
      </c>
      <c r="C284">
        <v>5</v>
      </c>
      <c r="F284" s="1">
        <f t="shared" si="17"/>
        <v>0</v>
      </c>
      <c r="G284">
        <v>7</v>
      </c>
      <c r="H284">
        <v>0</v>
      </c>
      <c r="I284" s="1">
        <f t="shared" si="18"/>
        <v>2.8000000000000003</v>
      </c>
      <c r="J284" s="5">
        <v>3</v>
      </c>
      <c r="K284" s="5">
        <v>1</v>
      </c>
      <c r="L284" s="2">
        <f t="shared" si="16"/>
        <v>0</v>
      </c>
      <c r="M284" s="1">
        <f t="shared" si="19"/>
        <v>2.8000000000000003</v>
      </c>
    </row>
    <row r="285" spans="1:15" x14ac:dyDescent="0.35">
      <c r="A285" t="s">
        <v>255</v>
      </c>
      <c r="B285">
        <v>2020</v>
      </c>
      <c r="C285">
        <v>5</v>
      </c>
      <c r="F285" s="1">
        <f t="shared" si="17"/>
        <v>0</v>
      </c>
      <c r="I285" s="1">
        <f t="shared" si="18"/>
        <v>0</v>
      </c>
      <c r="L285" s="2">
        <f t="shared" si="16"/>
        <v>0</v>
      </c>
      <c r="M285" s="1">
        <f t="shared" si="19"/>
        <v>0</v>
      </c>
    </row>
    <row r="286" spans="1:15" s="9" customFormat="1" x14ac:dyDescent="0.35">
      <c r="A286" s="9" t="s">
        <v>290</v>
      </c>
      <c r="B286" s="9">
        <v>2021</v>
      </c>
      <c r="C286" s="9">
        <v>3</v>
      </c>
      <c r="D286" s="9">
        <v>10</v>
      </c>
      <c r="E286" s="9">
        <v>10</v>
      </c>
      <c r="F286" s="10">
        <f t="shared" si="17"/>
        <v>2</v>
      </c>
      <c r="G286" s="9">
        <v>2</v>
      </c>
      <c r="H286" s="9">
        <v>9</v>
      </c>
      <c r="I286" s="10">
        <f t="shared" si="18"/>
        <v>6.1999999999999993</v>
      </c>
      <c r="J286" s="9">
        <v>6</v>
      </c>
      <c r="K286" s="9">
        <v>1</v>
      </c>
      <c r="L286" s="11">
        <f t="shared" si="16"/>
        <v>1</v>
      </c>
      <c r="M286" s="10">
        <f t="shared" si="19"/>
        <v>8.1999999999999993</v>
      </c>
      <c r="O286"/>
    </row>
    <row r="287" spans="1:15" x14ac:dyDescent="0.35">
      <c r="A287" t="s">
        <v>228</v>
      </c>
      <c r="B287">
        <v>2020</v>
      </c>
      <c r="C287">
        <v>5</v>
      </c>
      <c r="F287" s="1">
        <f t="shared" si="17"/>
        <v>0</v>
      </c>
      <c r="I287" s="1">
        <f t="shared" si="18"/>
        <v>0</v>
      </c>
      <c r="L287" s="2">
        <f t="shared" si="16"/>
        <v>0</v>
      </c>
      <c r="M287" s="1">
        <f t="shared" si="19"/>
        <v>0</v>
      </c>
    </row>
    <row r="288" spans="1:15" x14ac:dyDescent="0.35">
      <c r="A288" t="s">
        <v>229</v>
      </c>
      <c r="B288">
        <v>2019</v>
      </c>
      <c r="C288">
        <v>7</v>
      </c>
      <c r="F288" s="1">
        <f t="shared" si="17"/>
        <v>0</v>
      </c>
      <c r="I288" s="1">
        <f t="shared" si="18"/>
        <v>0</v>
      </c>
      <c r="L288" s="2">
        <f t="shared" si="16"/>
        <v>0</v>
      </c>
      <c r="M288" s="1">
        <f t="shared" si="19"/>
        <v>0</v>
      </c>
    </row>
    <row r="289" spans="1:15" x14ac:dyDescent="0.35">
      <c r="A289" t="s">
        <v>230</v>
      </c>
      <c r="B289">
        <v>2017</v>
      </c>
      <c r="C289">
        <v>11</v>
      </c>
      <c r="F289" s="1">
        <f t="shared" si="17"/>
        <v>0</v>
      </c>
      <c r="G289">
        <v>7</v>
      </c>
      <c r="H289">
        <v>8</v>
      </c>
      <c r="I289" s="1">
        <f t="shared" si="18"/>
        <v>7.6</v>
      </c>
      <c r="J289" s="5">
        <v>7.5</v>
      </c>
      <c r="K289" s="5">
        <v>1</v>
      </c>
      <c r="L289" s="2">
        <f t="shared" si="16"/>
        <v>1</v>
      </c>
      <c r="M289" s="1">
        <f t="shared" si="19"/>
        <v>7.6</v>
      </c>
    </row>
    <row r="290" spans="1:15" s="9" customFormat="1" x14ac:dyDescent="0.35">
      <c r="A290" s="9" t="s">
        <v>231</v>
      </c>
      <c r="B290" s="9">
        <v>2018</v>
      </c>
      <c r="C290" s="9">
        <v>9</v>
      </c>
      <c r="D290" s="9">
        <v>3</v>
      </c>
      <c r="E290" s="9">
        <v>3</v>
      </c>
      <c r="F290" s="10">
        <f t="shared" si="17"/>
        <v>0.6</v>
      </c>
      <c r="G290" s="9">
        <v>10</v>
      </c>
      <c r="H290" s="9">
        <v>5</v>
      </c>
      <c r="I290" s="10">
        <f t="shared" si="18"/>
        <v>7</v>
      </c>
      <c r="J290" s="9">
        <v>7</v>
      </c>
      <c r="K290" s="9">
        <v>1</v>
      </c>
      <c r="L290" s="11">
        <f t="shared" si="16"/>
        <v>1</v>
      </c>
      <c r="M290" s="10">
        <f t="shared" si="19"/>
        <v>7.6</v>
      </c>
      <c r="O290"/>
    </row>
    <row r="291" spans="1:15" x14ac:dyDescent="0.35">
      <c r="A291" t="s">
        <v>232</v>
      </c>
      <c r="B291">
        <v>2014</v>
      </c>
      <c r="C291">
        <v>17</v>
      </c>
      <c r="F291" s="1">
        <f t="shared" si="17"/>
        <v>0</v>
      </c>
      <c r="G291">
        <v>1</v>
      </c>
      <c r="H291">
        <v>0</v>
      </c>
      <c r="I291" s="1">
        <f t="shared" si="18"/>
        <v>0.4</v>
      </c>
      <c r="J291" s="5">
        <v>0.5</v>
      </c>
      <c r="K291" s="5">
        <v>1</v>
      </c>
      <c r="L291" s="2">
        <f t="shared" si="16"/>
        <v>0</v>
      </c>
      <c r="M291" s="1">
        <f t="shared" si="19"/>
        <v>0.4</v>
      </c>
    </row>
    <row r="292" spans="1:15" x14ac:dyDescent="0.35">
      <c r="A292" t="s">
        <v>304</v>
      </c>
      <c r="B292">
        <v>2021</v>
      </c>
      <c r="C292">
        <v>3</v>
      </c>
      <c r="F292" s="1">
        <f t="shared" si="17"/>
        <v>0</v>
      </c>
      <c r="I292" s="1">
        <f t="shared" si="18"/>
        <v>0</v>
      </c>
      <c r="L292" s="2">
        <f t="shared" si="16"/>
        <v>0</v>
      </c>
      <c r="M292" s="1">
        <f t="shared" si="19"/>
        <v>0</v>
      </c>
    </row>
    <row r="293" spans="1:15" x14ac:dyDescent="0.35">
      <c r="A293" t="s">
        <v>233</v>
      </c>
      <c r="B293">
        <v>2020</v>
      </c>
      <c r="C293">
        <v>5</v>
      </c>
      <c r="F293" s="1">
        <f t="shared" si="17"/>
        <v>0</v>
      </c>
      <c r="I293" s="1">
        <f t="shared" si="18"/>
        <v>0</v>
      </c>
      <c r="L293" s="2">
        <f t="shared" si="16"/>
        <v>0</v>
      </c>
      <c r="M293" s="1">
        <f t="shared" si="19"/>
        <v>0</v>
      </c>
    </row>
    <row r="294" spans="1:15" x14ac:dyDescent="0.35">
      <c r="A294" t="s">
        <v>234</v>
      </c>
      <c r="B294">
        <v>2020</v>
      </c>
      <c r="C294">
        <v>5</v>
      </c>
      <c r="F294" s="1">
        <f t="shared" si="17"/>
        <v>0</v>
      </c>
      <c r="G294">
        <v>2</v>
      </c>
      <c r="H294">
        <v>1</v>
      </c>
      <c r="I294" s="1">
        <f t="shared" si="18"/>
        <v>1.4</v>
      </c>
      <c r="J294" s="5">
        <v>1.5</v>
      </c>
      <c r="K294" s="5">
        <v>1</v>
      </c>
      <c r="L294" s="2">
        <f t="shared" si="16"/>
        <v>0</v>
      </c>
      <c r="M294" s="1">
        <f t="shared" si="19"/>
        <v>1.4</v>
      </c>
    </row>
    <row r="295" spans="1:15" x14ac:dyDescent="0.35">
      <c r="A295" t="s">
        <v>235</v>
      </c>
      <c r="B295">
        <v>2019</v>
      </c>
      <c r="C295">
        <v>7</v>
      </c>
      <c r="F295" s="1">
        <f t="shared" si="17"/>
        <v>0</v>
      </c>
      <c r="I295" s="1">
        <f t="shared" si="18"/>
        <v>0</v>
      </c>
      <c r="L295" s="2">
        <f t="shared" si="16"/>
        <v>0</v>
      </c>
      <c r="M295" s="1">
        <f t="shared" si="19"/>
        <v>0</v>
      </c>
    </row>
    <row r="296" spans="1:15" x14ac:dyDescent="0.35">
      <c r="A296" t="s">
        <v>236</v>
      </c>
      <c r="B296">
        <v>2020</v>
      </c>
      <c r="C296">
        <v>5</v>
      </c>
      <c r="F296" s="1">
        <f t="shared" si="17"/>
        <v>0</v>
      </c>
      <c r="I296" s="1">
        <f t="shared" si="18"/>
        <v>0</v>
      </c>
      <c r="L296" s="2">
        <f t="shared" si="16"/>
        <v>0</v>
      </c>
      <c r="M296" s="1">
        <f t="shared" si="19"/>
        <v>0</v>
      </c>
    </row>
    <row r="297" spans="1:15" x14ac:dyDescent="0.35">
      <c r="A297" t="s">
        <v>237</v>
      </c>
      <c r="B297">
        <v>2012</v>
      </c>
      <c r="C297">
        <v>19</v>
      </c>
      <c r="F297" s="1">
        <f t="shared" si="17"/>
        <v>0</v>
      </c>
      <c r="I297" s="1">
        <f t="shared" si="18"/>
        <v>0</v>
      </c>
      <c r="L297" s="2">
        <f t="shared" si="16"/>
        <v>0</v>
      </c>
      <c r="M297" s="1">
        <f t="shared" si="19"/>
        <v>0</v>
      </c>
    </row>
    <row r="298" spans="1:15" x14ac:dyDescent="0.35">
      <c r="A298" t="s">
        <v>238</v>
      </c>
      <c r="B298">
        <v>2020</v>
      </c>
      <c r="C298">
        <v>5</v>
      </c>
      <c r="F298" s="1">
        <f t="shared" si="17"/>
        <v>0</v>
      </c>
      <c r="G298">
        <v>10</v>
      </c>
      <c r="H298">
        <v>0</v>
      </c>
      <c r="I298" s="1">
        <f t="shared" si="18"/>
        <v>4</v>
      </c>
      <c r="J298" s="5">
        <v>4</v>
      </c>
      <c r="K298" s="5">
        <v>1</v>
      </c>
      <c r="L298" s="2">
        <f t="shared" si="16"/>
        <v>0</v>
      </c>
      <c r="M298" s="1">
        <f t="shared" si="19"/>
        <v>4</v>
      </c>
    </row>
    <row r="299" spans="1:15" x14ac:dyDescent="0.35">
      <c r="A299" t="s">
        <v>239</v>
      </c>
      <c r="B299">
        <v>2020</v>
      </c>
      <c r="C299">
        <v>5</v>
      </c>
      <c r="F299" s="1">
        <f t="shared" si="17"/>
        <v>0</v>
      </c>
      <c r="I299" s="1">
        <f t="shared" si="18"/>
        <v>0</v>
      </c>
      <c r="L299" s="2">
        <f t="shared" si="16"/>
        <v>0</v>
      </c>
      <c r="M299" s="1">
        <f t="shared" si="19"/>
        <v>0</v>
      </c>
    </row>
    <row r="300" spans="1:15" x14ac:dyDescent="0.35">
      <c r="A300" t="s">
        <v>240</v>
      </c>
      <c r="B300">
        <v>2020</v>
      </c>
      <c r="C300">
        <v>5</v>
      </c>
      <c r="F300" s="1">
        <f t="shared" si="17"/>
        <v>0</v>
      </c>
      <c r="I300" s="1">
        <f t="shared" si="18"/>
        <v>0</v>
      </c>
      <c r="L300" s="2">
        <f t="shared" si="16"/>
        <v>0</v>
      </c>
      <c r="M300" s="1">
        <f t="shared" si="19"/>
        <v>0</v>
      </c>
    </row>
    <row r="301" spans="1:15" x14ac:dyDescent="0.35">
      <c r="A301" t="s">
        <v>241</v>
      </c>
      <c r="B301">
        <v>2018</v>
      </c>
      <c r="C301">
        <v>9</v>
      </c>
      <c r="D301">
        <v>8</v>
      </c>
      <c r="E301">
        <v>8</v>
      </c>
      <c r="F301" s="1">
        <f t="shared" si="17"/>
        <v>1.6</v>
      </c>
      <c r="G301">
        <v>10</v>
      </c>
      <c r="H301">
        <v>10</v>
      </c>
      <c r="I301" s="1">
        <f t="shared" si="18"/>
        <v>10</v>
      </c>
      <c r="J301" s="5">
        <v>10</v>
      </c>
      <c r="K301" s="5">
        <v>1</v>
      </c>
      <c r="L301" s="2">
        <f t="shared" si="16"/>
        <v>1</v>
      </c>
      <c r="M301" s="1">
        <f t="shared" si="19"/>
        <v>11.6</v>
      </c>
    </row>
    <row r="302" spans="1:15" x14ac:dyDescent="0.35">
      <c r="A302" t="s">
        <v>242</v>
      </c>
      <c r="B302">
        <v>2019</v>
      </c>
      <c r="C302">
        <v>7</v>
      </c>
      <c r="F302" s="1">
        <f t="shared" si="17"/>
        <v>0</v>
      </c>
      <c r="I302" s="1">
        <f t="shared" si="18"/>
        <v>0</v>
      </c>
      <c r="L302" s="2">
        <f t="shared" si="16"/>
        <v>0</v>
      </c>
      <c r="M302" s="1">
        <f t="shared" si="19"/>
        <v>0</v>
      </c>
    </row>
    <row r="303" spans="1:15" x14ac:dyDescent="0.35">
      <c r="A303" t="s">
        <v>243</v>
      </c>
      <c r="B303">
        <v>2020</v>
      </c>
      <c r="C303">
        <v>5</v>
      </c>
      <c r="F303" s="1">
        <f t="shared" si="17"/>
        <v>0</v>
      </c>
      <c r="G303">
        <v>2</v>
      </c>
      <c r="H303">
        <v>4</v>
      </c>
      <c r="I303" s="1">
        <f t="shared" si="18"/>
        <v>3.2</v>
      </c>
      <c r="J303" s="5">
        <v>3</v>
      </c>
      <c r="K303" s="5">
        <v>1</v>
      </c>
      <c r="L303" s="2">
        <f t="shared" si="16"/>
        <v>0</v>
      </c>
      <c r="M303" s="1">
        <f t="shared" si="19"/>
        <v>3.2</v>
      </c>
    </row>
    <row r="304" spans="1:15" x14ac:dyDescent="0.35">
      <c r="A304" t="s">
        <v>252</v>
      </c>
      <c r="B304">
        <v>2017</v>
      </c>
      <c r="C304">
        <v>11</v>
      </c>
      <c r="F304" s="1">
        <f t="shared" si="17"/>
        <v>0</v>
      </c>
      <c r="I304" s="1">
        <f t="shared" si="18"/>
        <v>0</v>
      </c>
      <c r="L304" s="2">
        <f t="shared" si="16"/>
        <v>0</v>
      </c>
      <c r="M304" s="1">
        <f t="shared" si="19"/>
        <v>0</v>
      </c>
    </row>
    <row r="305" spans="1:13" x14ac:dyDescent="0.35">
      <c r="A305" t="s">
        <v>244</v>
      </c>
      <c r="B305">
        <v>2019</v>
      </c>
      <c r="C305">
        <v>7</v>
      </c>
      <c r="F305" s="1">
        <f t="shared" si="17"/>
        <v>0</v>
      </c>
      <c r="I305" s="1">
        <f t="shared" si="18"/>
        <v>0</v>
      </c>
      <c r="L305" s="2">
        <f t="shared" si="16"/>
        <v>0</v>
      </c>
      <c r="M305" s="1">
        <f t="shared" si="19"/>
        <v>0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2022-03-28T10:43:39Z</dcterms:created>
  <dcterms:modified xsi:type="dcterms:W3CDTF">2023-03-10T23:30:48Z</dcterms:modified>
</cp:coreProperties>
</file>