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Sheet1" sheetId="1" state="visible" r:id="rId2"/>
    <sheet name="ΑΒΟ" sheetId="2" state="visible" r:id="rId3"/>
    <sheet name="Sheet3" sheetId="3" state="visible" r:id="rId4"/>
    <sheet name="Sheet4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<sst xmlns="http://schemas.openxmlformats.org/spreadsheetml/2006/main" count="97" uniqueCount="46">
  <si>
    <t xml:space="preserve">Συχνότητες γονοτύπων και αλληλομόρφων σε πληθυσμό ισορροπίας</t>
  </si>
  <si>
    <t xml:space="preserve">Ισχύει ο νόμος των H-W: P=p^2, Q=q^2 και H=2pq</t>
  </si>
  <si>
    <t xml:space="preserve">Γονότυπος</t>
  </si>
  <si>
    <t xml:space="preserve">Συχνότητα</t>
  </si>
  <si>
    <t xml:space="preserve">Γενιά 1</t>
  </si>
  <si>
    <t xml:space="preserve">AA</t>
  </si>
  <si>
    <t xml:space="preserve">Aa</t>
  </si>
  <si>
    <t xml:space="preserve">Όσο δεν αλλάζει κάποια προϋπόθεση των πληθυσμών ισορροπίας,</t>
  </si>
  <si>
    <t xml:space="preserve">aa</t>
  </si>
  <si>
    <t xml:space="preserve">οι συχνότητες γενοτύπων και αλληλομόρφων δεν μεταβάλλονται</t>
  </si>
  <si>
    <t xml:space="preserve">Σύνολο</t>
  </si>
  <si>
    <t xml:space="preserve">Αλληλόμορφο</t>
  </si>
  <si>
    <t xml:space="preserve">A</t>
  </si>
  <si>
    <t xml:space="preserve">a</t>
  </si>
  <si>
    <t xml:space="preserve">Γενιά 2</t>
  </si>
  <si>
    <t xml:space="preserve">Γενιά 3</t>
  </si>
  <si>
    <t xml:space="preserve">Γενιά 4</t>
  </si>
  <si>
    <t xml:space="preserve">Γενιά 5</t>
  </si>
  <si>
    <t xml:space="preserve">Συχνότητες αλληλομόρφων ΑΒΟ</t>
  </si>
  <si>
    <t xml:space="preserve">Α</t>
  </si>
  <si>
    <t xml:space="preserve">Β</t>
  </si>
  <si>
    <t xml:space="preserve">Ο</t>
  </si>
  <si>
    <t xml:space="preserve">Ποιες είναι οι συχνότητες των γονοτύπων και ποιες των φαινοτύπων;</t>
  </si>
  <si>
    <t xml:space="preserve">ΑΑ</t>
  </si>
  <si>
    <t xml:space="preserve">ΑΟ</t>
  </si>
  <si>
    <t xml:space="preserve">Φαινότυποι</t>
  </si>
  <si>
    <t xml:space="preserve">ΑΒ</t>
  </si>
  <si>
    <t xml:space="preserve">ΒΒ</t>
  </si>
  <si>
    <t xml:space="preserve">ΒΟ</t>
  </si>
  <si>
    <t xml:space="preserve">ΟΟ</t>
  </si>
  <si>
    <t xml:space="preserve">genotypes</t>
  </si>
  <si>
    <t xml:space="preserve">alleles</t>
  </si>
  <si>
    <t xml:space="preserve">MM</t>
  </si>
  <si>
    <t xml:space="preserve">MN</t>
  </si>
  <si>
    <t xml:space="preserve">NN</t>
  </si>
  <si>
    <t xml:space="preserve">M</t>
  </si>
  <si>
    <t xml:space="preserve">N</t>
  </si>
  <si>
    <t xml:space="preserve">number</t>
  </si>
  <si>
    <t xml:space="preserve">frequency</t>
  </si>
  <si>
    <t xml:space="preserve">Ho</t>
  </si>
  <si>
    <t xml:space="preserve">He</t>
  </si>
  <si>
    <t xml:space="preserve">F=(He-Ho)/He</t>
  </si>
  <si>
    <t xml:space="preserve">q</t>
  </si>
  <si>
    <t xml:space="preserve">p</t>
  </si>
  <si>
    <t xml:space="preserve">Q</t>
  </si>
  <si>
    <t xml:space="preserve">H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</si>
</sst>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sz val="11"/>
      <color rgb="FFC9211E"/>
      <name val="Calibri"/>
      <family val="2"/>
      <charset val="1"/>
    </font>
    <font>
      <sz val="11"/>
      <color rgb="FFFFFF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CCFF00"/>
      </patternFill>
    </fill>
    <fill>
      <patternFill patternType="solid">
        <fgColor rgb="FFCCFF00"/>
        <bgColor rgb="FFFFFF00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3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CC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63"/>
  <sheetViews>
    <sheetView showFormulas="false" showGridLines="true" showRowColHeaders="true" showZeros="true" rightToLeft="false" tabSelected="false" showOutlineSymbols="true" defaultGridColor="true" view="normal" topLeftCell="A46" colorId="64" zoomScale="200" zoomScaleNormal="200" zoomScalePageLayoutView="100" workbookViewId="0">
      <selection pane="topLeft" activeCell="B18" activeCellId="0" sqref="B18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3.43"/>
    <col collapsed="false" customWidth="false" hidden="false" outlineLevel="0" max="1024" min="3" style="1" width="9.13"/>
  </cols>
  <sheetData>
    <row r="1" customFormat="false" ht="15" hidden="false" customHeight="false" outlineLevel="0" collapsed="false">
      <c r="A1" s="1" t="s">
        <v>0</v>
      </c>
    </row>
    <row r="3" customFormat="false" ht="15" hidden="false" customHeight="false" outlineLevel="0" collapsed="false">
      <c r="A3" s="1" t="s">
        <v>1</v>
      </c>
    </row>
    <row r="4" customFormat="false" ht="15.75" hidden="false" customHeight="false" outlineLevel="0" collapsed="false"/>
    <row r="5" customFormat="false" ht="15" hidden="false" customHeight="false" outlineLevel="0" collapsed="false">
      <c r="A5" s="2" t="s">
        <v>2</v>
      </c>
      <c r="B5" s="3" t="s">
        <v>3</v>
      </c>
      <c r="C5" s="4" t="s">
        <v>4</v>
      </c>
    </row>
    <row r="6" customFormat="false" ht="15" hidden="false" customHeight="false" outlineLevel="0" collapsed="false">
      <c r="A6" s="5" t="s">
        <v>5</v>
      </c>
      <c r="B6" s="6" t="n">
        <v>0.9</v>
      </c>
    </row>
    <row r="7" customFormat="false" ht="15" hidden="false" customHeight="false" outlineLevel="0" collapsed="false">
      <c r="A7" s="5" t="s">
        <v>6</v>
      </c>
      <c r="B7" s="6" t="n">
        <v>0.06</v>
      </c>
      <c r="E7" s="1" t="s">
        <v>7</v>
      </c>
    </row>
    <row r="8" customFormat="false" ht="15" hidden="false" customHeight="false" outlineLevel="0" collapsed="false">
      <c r="A8" s="5" t="s">
        <v>8</v>
      </c>
      <c r="B8" s="6" t="n">
        <v>0.04</v>
      </c>
      <c r="E8" s="1" t="s">
        <v>9</v>
      </c>
    </row>
    <row r="9" customFormat="false" ht="15.75" hidden="false" customHeight="false" outlineLevel="0" collapsed="false">
      <c r="A9" s="7" t="s">
        <v>10</v>
      </c>
      <c r="B9" s="8" t="n">
        <f aca="false">SUM(B6:B8)</f>
        <v>1</v>
      </c>
    </row>
    <row r="10" customFormat="false" ht="15.75" hidden="false" customHeight="false" outlineLevel="0" collapsed="false">
      <c r="A10" s="9"/>
      <c r="B10" s="9"/>
    </row>
    <row r="11" customFormat="false" ht="15" hidden="false" customHeight="false" outlineLevel="0" collapsed="false">
      <c r="A11" s="10" t="s">
        <v>11</v>
      </c>
      <c r="B11" s="3" t="s">
        <v>3</v>
      </c>
    </row>
    <row r="12" customFormat="false" ht="15" hidden="false" customHeight="false" outlineLevel="0" collapsed="false">
      <c r="A12" s="5" t="s">
        <v>12</v>
      </c>
      <c r="B12" s="6" t="n">
        <f aca="false">+B6+(B7/2)</f>
        <v>0.93</v>
      </c>
    </row>
    <row r="13" customFormat="false" ht="15" hidden="false" customHeight="false" outlineLevel="0" collapsed="false">
      <c r="A13" s="5" t="s">
        <v>13</v>
      </c>
      <c r="B13" s="6" t="n">
        <f aca="false">+B8+(B7/2)</f>
        <v>0.07</v>
      </c>
    </row>
    <row r="14" customFormat="false" ht="15.75" hidden="false" customHeight="false" outlineLevel="0" collapsed="false">
      <c r="A14" s="7" t="s">
        <v>10</v>
      </c>
      <c r="B14" s="8" t="n">
        <f aca="false">SUM(B12:B13)</f>
        <v>1</v>
      </c>
    </row>
    <row r="15" customFormat="false" ht="15" hidden="false" customHeight="false" outlineLevel="0" collapsed="false">
      <c r="A15" s="9"/>
      <c r="B15" s="9"/>
    </row>
    <row r="16" customFormat="false" ht="15.75" hidden="false" customHeight="false" outlineLevel="0" collapsed="false"/>
    <row r="17" customFormat="false" ht="15" hidden="false" customHeight="false" outlineLevel="0" collapsed="false">
      <c r="A17" s="2" t="s">
        <v>2</v>
      </c>
      <c r="B17" s="3" t="s">
        <v>3</v>
      </c>
      <c r="C17" s="4" t="s">
        <v>14</v>
      </c>
    </row>
    <row r="18" customFormat="false" ht="15" hidden="false" customHeight="false" outlineLevel="0" collapsed="false">
      <c r="A18" s="5" t="s">
        <v>5</v>
      </c>
      <c r="B18" s="6" t="n">
        <f aca="false">+B12^2</f>
        <v>0.8649</v>
      </c>
    </row>
    <row r="19" customFormat="false" ht="15" hidden="false" customHeight="false" outlineLevel="0" collapsed="false">
      <c r="A19" s="5" t="s">
        <v>6</v>
      </c>
      <c r="B19" s="6" t="n">
        <f aca="false">2*B12*B13</f>
        <v>0.1302</v>
      </c>
    </row>
    <row r="20" customFormat="false" ht="15" hidden="false" customHeight="false" outlineLevel="0" collapsed="false">
      <c r="A20" s="5" t="s">
        <v>8</v>
      </c>
      <c r="B20" s="6" t="n">
        <f aca="false">+B13^2</f>
        <v>0.0049</v>
      </c>
    </row>
    <row r="21" customFormat="false" ht="15.75" hidden="false" customHeight="false" outlineLevel="0" collapsed="false">
      <c r="A21" s="7" t="s">
        <v>10</v>
      </c>
      <c r="B21" s="8" t="n">
        <f aca="false">SUM(B18:B20)</f>
        <v>1</v>
      </c>
    </row>
    <row r="22" customFormat="false" ht="15.75" hidden="false" customHeight="false" outlineLevel="0" collapsed="false">
      <c r="A22" s="9"/>
      <c r="B22" s="9"/>
    </row>
    <row r="23" customFormat="false" ht="15" hidden="false" customHeight="false" outlineLevel="0" collapsed="false">
      <c r="A23" s="10" t="s">
        <v>11</v>
      </c>
      <c r="B23" s="3" t="s">
        <v>3</v>
      </c>
    </row>
    <row r="24" customFormat="false" ht="15" hidden="false" customHeight="false" outlineLevel="0" collapsed="false">
      <c r="A24" s="5" t="s">
        <v>12</v>
      </c>
      <c r="B24" s="6" t="n">
        <f aca="false">+B18+(B19/2)</f>
        <v>0.93</v>
      </c>
    </row>
    <row r="25" customFormat="false" ht="15" hidden="false" customHeight="false" outlineLevel="0" collapsed="false">
      <c r="A25" s="5" t="s">
        <v>13</v>
      </c>
      <c r="B25" s="6" t="n">
        <f aca="false">+B20+(B19/2)</f>
        <v>0.07</v>
      </c>
    </row>
    <row r="26" customFormat="false" ht="15.75" hidden="false" customHeight="false" outlineLevel="0" collapsed="false">
      <c r="A26" s="7" t="s">
        <v>10</v>
      </c>
      <c r="B26" s="8" t="n">
        <f aca="false">SUM(B24:B25)</f>
        <v>1</v>
      </c>
    </row>
    <row r="27" customFormat="false" ht="15" hidden="false" customHeight="false" outlineLevel="0" collapsed="false">
      <c r="A27" s="9"/>
      <c r="B27" s="9"/>
    </row>
    <row r="28" customFormat="false" ht="15.75" hidden="false" customHeight="false" outlineLevel="0" collapsed="false"/>
    <row r="29" customFormat="false" ht="15" hidden="false" customHeight="false" outlineLevel="0" collapsed="false">
      <c r="A29" s="2" t="s">
        <v>2</v>
      </c>
      <c r="B29" s="3" t="s">
        <v>3</v>
      </c>
      <c r="C29" s="4" t="s">
        <v>15</v>
      </c>
    </row>
    <row r="30" customFormat="false" ht="15" hidden="false" customHeight="false" outlineLevel="0" collapsed="false">
      <c r="A30" s="5" t="s">
        <v>5</v>
      </c>
      <c r="B30" s="6" t="n">
        <f aca="false">+B24^2</f>
        <v>0.8649</v>
      </c>
    </row>
    <row r="31" customFormat="false" ht="15" hidden="false" customHeight="false" outlineLevel="0" collapsed="false">
      <c r="A31" s="5" t="s">
        <v>6</v>
      </c>
      <c r="B31" s="6" t="n">
        <f aca="false">2*B24*B25</f>
        <v>0.1302</v>
      </c>
    </row>
    <row r="32" customFormat="false" ht="15" hidden="false" customHeight="false" outlineLevel="0" collapsed="false">
      <c r="A32" s="5" t="s">
        <v>8</v>
      </c>
      <c r="B32" s="6" t="n">
        <f aca="false">+B25^2</f>
        <v>0.0049</v>
      </c>
    </row>
    <row r="33" customFormat="false" ht="15.75" hidden="false" customHeight="false" outlineLevel="0" collapsed="false">
      <c r="A33" s="7" t="s">
        <v>10</v>
      </c>
      <c r="B33" s="8" t="n">
        <f aca="false">SUM(B30:B32)</f>
        <v>1</v>
      </c>
    </row>
    <row r="34" customFormat="false" ht="15.75" hidden="false" customHeight="false" outlineLevel="0" collapsed="false">
      <c r="A34" s="9"/>
      <c r="B34" s="9"/>
    </row>
    <row r="35" customFormat="false" ht="15" hidden="false" customHeight="false" outlineLevel="0" collapsed="false">
      <c r="A35" s="10" t="s">
        <v>11</v>
      </c>
      <c r="B35" s="3" t="s">
        <v>3</v>
      </c>
    </row>
    <row r="36" customFormat="false" ht="15" hidden="false" customHeight="false" outlineLevel="0" collapsed="false">
      <c r="A36" s="5" t="s">
        <v>12</v>
      </c>
      <c r="B36" s="6" t="n">
        <f aca="false">+B30+(B31/2)</f>
        <v>0.93</v>
      </c>
    </row>
    <row r="37" customFormat="false" ht="15" hidden="false" customHeight="false" outlineLevel="0" collapsed="false">
      <c r="A37" s="5" t="s">
        <v>13</v>
      </c>
      <c r="B37" s="6" t="n">
        <f aca="false">+B32+(B31/2)</f>
        <v>0.07</v>
      </c>
    </row>
    <row r="38" customFormat="false" ht="15.75" hidden="false" customHeight="false" outlineLevel="0" collapsed="false">
      <c r="A38" s="7" t="s">
        <v>10</v>
      </c>
      <c r="B38" s="8" t="n">
        <f aca="false">SUM(B36:B37)</f>
        <v>1</v>
      </c>
    </row>
    <row r="39" customFormat="false" ht="15" hidden="false" customHeight="false" outlineLevel="0" collapsed="false">
      <c r="A39" s="9"/>
      <c r="B39" s="9"/>
    </row>
    <row r="40" customFormat="false" ht="15.75" hidden="false" customHeight="false" outlineLevel="0" collapsed="false"/>
    <row r="41" customFormat="false" ht="15" hidden="false" customHeight="false" outlineLevel="0" collapsed="false">
      <c r="A41" s="2" t="s">
        <v>2</v>
      </c>
      <c r="B41" s="3" t="s">
        <v>3</v>
      </c>
      <c r="C41" s="4" t="s">
        <v>16</v>
      </c>
    </row>
    <row r="42" customFormat="false" ht="15" hidden="false" customHeight="false" outlineLevel="0" collapsed="false">
      <c r="A42" s="5" t="s">
        <v>5</v>
      </c>
      <c r="B42" s="6" t="n">
        <f aca="false">+B36^2</f>
        <v>0.864900000000001</v>
      </c>
    </row>
    <row r="43" customFormat="false" ht="15" hidden="false" customHeight="false" outlineLevel="0" collapsed="false">
      <c r="A43" s="5" t="s">
        <v>6</v>
      </c>
      <c r="B43" s="6" t="n">
        <f aca="false">2*B36*B37</f>
        <v>0.1302</v>
      </c>
    </row>
    <row r="44" customFormat="false" ht="15" hidden="false" customHeight="false" outlineLevel="0" collapsed="false">
      <c r="A44" s="5" t="s">
        <v>8</v>
      </c>
      <c r="B44" s="6" t="n">
        <f aca="false">+B37^2</f>
        <v>0.0049</v>
      </c>
    </row>
    <row r="45" customFormat="false" ht="15.75" hidden="false" customHeight="false" outlineLevel="0" collapsed="false">
      <c r="A45" s="7" t="s">
        <v>10</v>
      </c>
      <c r="B45" s="8" t="n">
        <f aca="false">SUM(B42:B44)</f>
        <v>1</v>
      </c>
    </row>
    <row r="46" customFormat="false" ht="15.75" hidden="false" customHeight="false" outlineLevel="0" collapsed="false">
      <c r="A46" s="9"/>
      <c r="B46" s="9"/>
    </row>
    <row r="47" customFormat="false" ht="15" hidden="false" customHeight="false" outlineLevel="0" collapsed="false">
      <c r="A47" s="10" t="s">
        <v>11</v>
      </c>
      <c r="B47" s="3" t="s">
        <v>3</v>
      </c>
    </row>
    <row r="48" customFormat="false" ht="15" hidden="false" customHeight="false" outlineLevel="0" collapsed="false">
      <c r="A48" s="5" t="s">
        <v>12</v>
      </c>
      <c r="B48" s="6" t="n">
        <f aca="false">+B42+(B43/2)</f>
        <v>0.930000000000001</v>
      </c>
    </row>
    <row r="49" customFormat="false" ht="15" hidden="false" customHeight="false" outlineLevel="0" collapsed="false">
      <c r="A49" s="5" t="s">
        <v>13</v>
      </c>
      <c r="B49" s="6" t="n">
        <f aca="false">+B44+(B43/2)</f>
        <v>0.0700000000000001</v>
      </c>
    </row>
    <row r="50" customFormat="false" ht="15.75" hidden="false" customHeight="false" outlineLevel="0" collapsed="false">
      <c r="A50" s="7" t="s">
        <v>10</v>
      </c>
      <c r="B50" s="8" t="n">
        <f aca="false">SUM(B48:B49)</f>
        <v>1</v>
      </c>
    </row>
    <row r="51" customFormat="false" ht="15" hidden="false" customHeight="false" outlineLevel="0" collapsed="false">
      <c r="A51" s="9"/>
      <c r="B51" s="9"/>
    </row>
    <row r="52" customFormat="false" ht="15.75" hidden="false" customHeight="false" outlineLevel="0" collapsed="false"/>
    <row r="53" customFormat="false" ht="15" hidden="false" customHeight="false" outlineLevel="0" collapsed="false">
      <c r="A53" s="2" t="s">
        <v>2</v>
      </c>
      <c r="B53" s="3" t="s">
        <v>3</v>
      </c>
      <c r="C53" s="4" t="s">
        <v>17</v>
      </c>
    </row>
    <row r="54" customFormat="false" ht="15" hidden="false" customHeight="false" outlineLevel="0" collapsed="false">
      <c r="A54" s="5" t="s">
        <v>5</v>
      </c>
      <c r="B54" s="6" t="n">
        <f aca="false">+B48^2</f>
        <v>0.864900000000001</v>
      </c>
    </row>
    <row r="55" customFormat="false" ht="15" hidden="false" customHeight="false" outlineLevel="0" collapsed="false">
      <c r="A55" s="5" t="s">
        <v>6</v>
      </c>
      <c r="B55" s="6" t="n">
        <f aca="false">2*B48*B49</f>
        <v>0.1302</v>
      </c>
    </row>
    <row r="56" customFormat="false" ht="15" hidden="false" customHeight="false" outlineLevel="0" collapsed="false">
      <c r="A56" s="5" t="s">
        <v>8</v>
      </c>
      <c r="B56" s="6" t="n">
        <f aca="false">+B49^2</f>
        <v>0.00490000000000001</v>
      </c>
    </row>
    <row r="57" customFormat="false" ht="15.75" hidden="false" customHeight="false" outlineLevel="0" collapsed="false">
      <c r="A57" s="7" t="s">
        <v>10</v>
      </c>
      <c r="B57" s="8" t="n">
        <f aca="false">SUM(B54:B56)</f>
        <v>1</v>
      </c>
    </row>
    <row r="58" customFormat="false" ht="15.75" hidden="false" customHeight="false" outlineLevel="0" collapsed="false">
      <c r="A58" s="9"/>
      <c r="B58" s="9"/>
    </row>
    <row r="59" customFormat="false" ht="15" hidden="false" customHeight="false" outlineLevel="0" collapsed="false">
      <c r="A59" s="10" t="s">
        <v>11</v>
      </c>
      <c r="B59" s="3" t="s">
        <v>3</v>
      </c>
    </row>
    <row r="60" customFormat="false" ht="15" hidden="false" customHeight="false" outlineLevel="0" collapsed="false">
      <c r="A60" s="5" t="s">
        <v>12</v>
      </c>
      <c r="B60" s="6" t="n">
        <f aca="false">+B54+(B55/2)</f>
        <v>0.930000000000001</v>
      </c>
    </row>
    <row r="61" customFormat="false" ht="15" hidden="false" customHeight="false" outlineLevel="0" collapsed="false">
      <c r="A61" s="5" t="s">
        <v>13</v>
      </c>
      <c r="B61" s="6" t="n">
        <f aca="false">+B56+(B55/2)</f>
        <v>0.0700000000000001</v>
      </c>
    </row>
    <row r="62" customFormat="false" ht="15.75" hidden="false" customHeight="false" outlineLevel="0" collapsed="false">
      <c r="A62" s="7" t="s">
        <v>10</v>
      </c>
      <c r="B62" s="8" t="n">
        <f aca="false">SUM(B60:B61)</f>
        <v>1</v>
      </c>
    </row>
    <row r="63" customFormat="false" ht="15" hidden="false" customHeight="false" outlineLevel="0" collapsed="false">
      <c r="A63" s="9"/>
      <c r="B63" s="9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16"/>
  <sheetViews>
    <sheetView showFormulas="false" showGridLines="true" showRowColHeaders="true" showZeros="true" rightToLeft="false" tabSelected="false" showOutlineSymbols="true" defaultGridColor="true" view="normal" topLeftCell="A7" colorId="64" zoomScale="200" zoomScaleNormal="200" zoomScalePageLayoutView="100" workbookViewId="0">
      <selection pane="topLeft" activeCell="C10" activeCellId="0" sqref="C10"/>
    </sheetView>
  </sheetViews>
  <sheetFormatPr defaultColWidth="11.55078125" defaultRowHeight="12.8" zeroHeight="false" outlineLevelRow="0" outlineLevelCol="0"/>
  <sheetData>
    <row r="1" customFormat="false" ht="12.8" hidden="false" customHeight="false" outlineLevel="0" collapsed="false">
      <c r="A1" s="1" t="s">
        <v>18</v>
      </c>
    </row>
    <row r="3" customFormat="false" ht="13.8" hidden="false" customHeight="false" outlineLevel="0" collapsed="false">
      <c r="A3" s="11" t="s">
        <v>19</v>
      </c>
      <c r="B3" s="11" t="n">
        <v>0.2</v>
      </c>
    </row>
    <row r="4" customFormat="false" ht="13.8" hidden="false" customHeight="false" outlineLevel="0" collapsed="false">
      <c r="A4" s="11" t="s">
        <v>20</v>
      </c>
      <c r="B4" s="11" t="n">
        <v>0.5</v>
      </c>
    </row>
    <row r="5" customFormat="false" ht="13.8" hidden="false" customHeight="false" outlineLevel="0" collapsed="false">
      <c r="A5" s="11" t="s">
        <v>21</v>
      </c>
      <c r="B5" s="11" t="n">
        <v>0.3</v>
      </c>
    </row>
    <row r="6" customFormat="false" ht="13.8" hidden="false" customHeight="false" outlineLevel="0" collapsed="false">
      <c r="A6" s="11"/>
      <c r="B6" s="11" t="n">
        <f aca="false">SUM(B3:B5)</f>
        <v>1</v>
      </c>
    </row>
    <row r="8" customFormat="false" ht="12.8" hidden="false" customHeight="false" outlineLevel="0" collapsed="false">
      <c r="A8" s="1" t="s">
        <v>22</v>
      </c>
    </row>
    <row r="10" customFormat="false" ht="13.8" hidden="false" customHeight="false" outlineLevel="0" collapsed="false">
      <c r="A10" s="11" t="s">
        <v>23</v>
      </c>
      <c r="B10" s="12" t="n">
        <f aca="false">+B3^2</f>
        <v>0.04</v>
      </c>
    </row>
    <row r="11" customFormat="false" ht="13.8" hidden="false" customHeight="false" outlineLevel="0" collapsed="false">
      <c r="A11" s="11" t="s">
        <v>24</v>
      </c>
      <c r="B11" s="12" t="n">
        <f aca="false">+2*B3*B5</f>
        <v>0.12</v>
      </c>
      <c r="D11" s="1" t="s">
        <v>25</v>
      </c>
      <c r="E11" s="11" t="s">
        <v>19</v>
      </c>
      <c r="F11" s="12" t="n">
        <f aca="false">+B10+B11</f>
        <v>0.16</v>
      </c>
    </row>
    <row r="12" customFormat="false" ht="13.8" hidden="false" customHeight="false" outlineLevel="0" collapsed="false">
      <c r="A12" s="11" t="s">
        <v>26</v>
      </c>
      <c r="B12" s="12" t="n">
        <f aca="false">+2*B3*B4</f>
        <v>0.2</v>
      </c>
      <c r="E12" s="11" t="s">
        <v>20</v>
      </c>
      <c r="F12" s="12" t="n">
        <f aca="false">+B13+B14</f>
        <v>0.55</v>
      </c>
    </row>
    <row r="13" customFormat="false" ht="13.8" hidden="false" customHeight="false" outlineLevel="0" collapsed="false">
      <c r="A13" s="11" t="s">
        <v>27</v>
      </c>
      <c r="B13" s="12" t="n">
        <f aca="false">+B4*B4</f>
        <v>0.25</v>
      </c>
      <c r="E13" s="11" t="s">
        <v>26</v>
      </c>
      <c r="F13" s="12" t="n">
        <f aca="false">+B12</f>
        <v>0.2</v>
      </c>
    </row>
    <row r="14" customFormat="false" ht="13.8" hidden="false" customHeight="false" outlineLevel="0" collapsed="false">
      <c r="A14" s="11" t="s">
        <v>28</v>
      </c>
      <c r="B14" s="12" t="n">
        <f aca="false">+2*B4*B5</f>
        <v>0.3</v>
      </c>
      <c r="E14" s="11" t="s">
        <v>21</v>
      </c>
      <c r="F14" s="12" t="n">
        <f aca="false">+B15</f>
        <v>0.09</v>
      </c>
    </row>
    <row r="15" customFormat="false" ht="13.8" hidden="false" customHeight="false" outlineLevel="0" collapsed="false">
      <c r="A15" s="11" t="s">
        <v>29</v>
      </c>
      <c r="B15" s="12" t="n">
        <f aca="false">+B5*B5</f>
        <v>0.09</v>
      </c>
      <c r="F15" s="13" t="n">
        <f aca="false">SUM(F11:F14)</f>
        <v>1</v>
      </c>
    </row>
    <row r="16" customFormat="false" ht="13.8" hidden="false" customHeight="false" outlineLevel="0" collapsed="false">
      <c r="A16" s="11"/>
      <c r="B16" s="13" t="n">
        <f aca="false">SUM(B10:B15)</f>
        <v>1</v>
      </c>
      <c r="F16" s="14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8"/>
  <sheetViews>
    <sheetView showFormulas="false" showGridLines="true" showRowColHeaders="true" showZeros="true" rightToLeft="false" tabSelected="false" showOutlineSymbols="true" defaultGridColor="true" view="normal" topLeftCell="A1" colorId="64" zoomScale="200" zoomScaleNormal="200" zoomScalePageLayoutView="100" workbookViewId="0">
      <selection pane="topLeft" activeCell="B3" activeCellId="0" sqref="B3"/>
    </sheetView>
  </sheetViews>
  <sheetFormatPr defaultColWidth="11.53515625" defaultRowHeight="13.8" zeroHeight="false" outlineLevelRow="0" outlineLevelCol="0"/>
  <cols>
    <col collapsed="false" customWidth="true" hidden="false" outlineLevel="0" max="1" min="1" style="0" width="12.69"/>
    <col collapsed="false" customWidth="true" hidden="false" outlineLevel="0" max="2" min="2" style="15" width="4.91"/>
    <col collapsed="false" customWidth="true" hidden="false" outlineLevel="0" max="5" min="3" style="15" width="4.56"/>
    <col collapsed="false" customWidth="true" hidden="false" outlineLevel="0" max="6" min="6" style="15" width="10.42"/>
    <col collapsed="false" customWidth="true" hidden="false" outlineLevel="0" max="7" min="7" style="15" width="9.6"/>
    <col collapsed="false" customWidth="true" hidden="false" outlineLevel="0" max="9" min="9" style="0" width="4.66"/>
  </cols>
  <sheetData>
    <row r="1" customFormat="false" ht="13.8" hidden="false" customHeight="false" outlineLevel="0" collapsed="false">
      <c r="B1" s="16" t="s">
        <v>30</v>
      </c>
      <c r="C1" s="17"/>
      <c r="D1" s="17"/>
      <c r="F1" s="17" t="s">
        <v>31</v>
      </c>
      <c r="G1" s="17"/>
    </row>
    <row r="2" customFormat="false" ht="13.8" hidden="false" customHeight="false" outlineLevel="0" collapsed="false">
      <c r="B2" s="17" t="s">
        <v>32</v>
      </c>
      <c r="C2" s="17" t="s">
        <v>33</v>
      </c>
      <c r="D2" s="17" t="s">
        <v>34</v>
      </c>
      <c r="F2" s="17" t="s">
        <v>35</v>
      </c>
      <c r="G2" s="17" t="s">
        <v>36</v>
      </c>
    </row>
    <row r="3" customFormat="false" ht="13.8" hidden="false" customHeight="false" outlineLevel="0" collapsed="false">
      <c r="A3" s="0" t="s">
        <v>37</v>
      </c>
      <c r="B3" s="15" t="n">
        <v>439</v>
      </c>
      <c r="C3" s="15" t="n">
        <v>421</v>
      </c>
      <c r="D3" s="15" t="n">
        <v>130</v>
      </c>
      <c r="E3" s="15" t="n">
        <f aca="false">SUM(B3:D3)</f>
        <v>990</v>
      </c>
      <c r="F3" s="15" t="n">
        <f aca="false">+((2*B3)+C3)/(990*2)</f>
        <v>0.656060606060606</v>
      </c>
    </row>
    <row r="4" customFormat="false" ht="13.8" hidden="false" customHeight="false" outlineLevel="0" collapsed="false">
      <c r="A4" s="0" t="s">
        <v>38</v>
      </c>
      <c r="B4" s="15" t="n">
        <f aca="false">+439/990</f>
        <v>0.443434343434343</v>
      </c>
      <c r="C4" s="15" t="n">
        <f aca="false">+C3/990</f>
        <v>0.425252525252525</v>
      </c>
      <c r="D4" s="15" t="n">
        <f aca="false">+D3/E3</f>
        <v>0.131313131313131</v>
      </c>
      <c r="F4" s="15" t="n">
        <f aca="false">+B4+C4/2</f>
        <v>0.656060606060606</v>
      </c>
      <c r="G4" s="15" t="n">
        <f aca="false">+D4+C4/2</f>
        <v>0.343939393939394</v>
      </c>
      <c r="H4" s="0" t="n">
        <f aca="false">SUM(F4:G4)</f>
        <v>1</v>
      </c>
    </row>
    <row r="5" customFormat="false" ht="13.8" hidden="false" customHeight="false" outlineLevel="0" collapsed="false">
      <c r="F5" s="15" t="n">
        <f aca="false">+F4^2</f>
        <v>0.43041551882461</v>
      </c>
      <c r="G5" s="15" t="n">
        <f aca="false">+G4^2</f>
        <v>0.118294306703398</v>
      </c>
      <c r="H5" s="0" t="n">
        <f aca="false">SUM(F5:G5)</f>
        <v>0.548709825528008</v>
      </c>
      <c r="I5" s="0" t="n">
        <f aca="false">+1-H5</f>
        <v>0.451290174471993</v>
      </c>
    </row>
    <row r="6" customFormat="false" ht="13.8" hidden="false" customHeight="false" outlineLevel="0" collapsed="false">
      <c r="A6" s="18" t="s">
        <v>39</v>
      </c>
      <c r="B6" s="15" t="n">
        <v>0.43</v>
      </c>
    </row>
    <row r="7" customFormat="false" ht="13.8" hidden="false" customHeight="false" outlineLevel="0" collapsed="false">
      <c r="A7" s="18" t="s">
        <v>40</v>
      </c>
      <c r="B7" s="15" t="n">
        <f aca="false">+2*F4*G4</f>
        <v>0.451290174471993</v>
      </c>
    </row>
    <row r="8" customFormat="false" ht="13.8" hidden="false" customHeight="false" outlineLevel="0" collapsed="false">
      <c r="A8" s="18" t="s">
        <v>41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Roman,Regular"&amp;12&amp;Kffffff&amp;A</oddHeader>
    <oddFooter>&amp;C&amp;"Times New Roman,Regular"&amp;12&amp;KffffffPage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3"/>
  <sheetViews>
    <sheetView showFormulas="false" showGridLines="true" showRowColHeaders="true" showZeros="true" rightToLeft="false" tabSelected="true" showOutlineSymbols="true" defaultGridColor="true" view="normal" topLeftCell="A1" colorId="64" zoomScale="200" zoomScaleNormal="200" zoomScalePageLayoutView="100" workbookViewId="0">
      <selection pane="topLeft" activeCell="B4" activeCellId="0" sqref="B4"/>
    </sheetView>
  </sheetViews>
  <sheetFormatPr defaultColWidth="11.53515625" defaultRowHeight="12.8" zeroHeight="false" outlineLevelRow="0" outlineLevelCol="0"/>
  <sheetData>
    <row r="1" customFormat="false" ht="12.8" hidden="false" customHeight="false" outlineLevel="0" collapsed="false">
      <c r="A1" s="0" t="s">
        <v>36</v>
      </c>
      <c r="C1" s="0" t="s">
        <v>42</v>
      </c>
      <c r="D1" s="0" t="s">
        <v>43</v>
      </c>
    </row>
    <row r="2" customFormat="false" ht="12.8" hidden="false" customHeight="false" outlineLevel="0" collapsed="false">
      <c r="A2" s="0" t="s">
        <v>44</v>
      </c>
      <c r="B2" s="0" t="n">
        <f aca="false">+1/10000</f>
        <v>0.0001</v>
      </c>
      <c r="C2" s="0" t="n">
        <f aca="false">+SQRT(B2)</f>
        <v>0.01</v>
      </c>
      <c r="D2" s="0" t="n">
        <f aca="false">+1-C2</f>
        <v>0.99</v>
      </c>
    </row>
    <row r="3" customFormat="false" ht="12.8" hidden="false" customHeight="false" outlineLevel="0" collapsed="false">
      <c r="A3" s="0" t="s">
        <v>45</v>
      </c>
      <c r="B3" s="0" t="n">
        <f aca="false">+2*C2*D2</f>
        <v>0.0198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Roman,Regular"&amp;12&amp;Kffffff&amp;A</oddHeader>
    <oddFooter>&amp;C&amp;"Times New Roman,Regular"&amp;12&amp;KffffffPage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501</TotalTime>
  <Application>LibreOffice/7.5.7.1$Linux_X86_64 LibreOffice_project/50$Build-1</Application>
  <AppVersion>15.0000</AppVersion>
  <Company>TEMAOS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2017-10-18T18:03:50Z</dcterms:created>
  <dc:creator>Aristotelis</dc:creator>
  <dc:description/>
  <dc:language>en-US</dc:language>
  <cp:lastModifiedBy/>
  <dcterms:modified xsi:type="dcterms:W3CDTF">2023-10-23T12:48:46Z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